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ynogorodskyi7\net1\Statistica\Кравченко\2020 рік\ПОРТАЛ\!!!!!Новий портал\12_Грудень\Новий портал 2020 РІК\"/>
    </mc:Choice>
  </mc:AlternateContent>
  <bookViews>
    <workbookView xWindow="0" yWindow="0" windowWidth="28800" windowHeight="12036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14" r:id="rId10"/>
    <sheet name="11" sheetId="15" r:id="rId11"/>
    <sheet name="12" sheetId="30" r:id="rId12"/>
    <sheet name="13" sheetId="31" r:id="rId13"/>
    <sheet name="14" sheetId="16" r:id="rId14"/>
    <sheet name="15" sheetId="17" r:id="rId15"/>
    <sheet name="16" sheetId="18" r:id="rId16"/>
    <sheet name="17" sheetId="21" r:id="rId17"/>
    <sheet name="18" sheetId="22" r:id="rId18"/>
    <sheet name="19" sheetId="32" r:id="rId19"/>
    <sheet name="20" sheetId="33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8">#REF!</definedName>
    <definedName name="_firstRow" localSheetId="19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8">#REF!</definedName>
    <definedName name="_lastColumn" localSheetId="19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1" hidden="1">'12'!$B$1:$B$53</definedName>
    <definedName name="_xlnm._FilterDatabase" localSheetId="12" hidden="1">'13'!$F$1:$F$152</definedName>
    <definedName name="_xlnm._FilterDatabase" localSheetId="17" hidden="1">'18'!$A$9:$CG$9</definedName>
    <definedName name="_xlnm._FilterDatabase" localSheetId="18" hidden="1">'19'!$B$1:$B$58</definedName>
    <definedName name="_xlnm._FilterDatabase" localSheetId="19" hidden="1">'20'!#REF!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3" hidden="1">'14'!#REF!</definedName>
    <definedName name="ACwvu.форма7." localSheetId="14" hidden="1">'15'!#REF!</definedName>
    <definedName name="ACwvu.форма7." localSheetId="15" hidden="1">'16'!#REF!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16">'[2]Sheet1 (3)'!#REF!</definedName>
    <definedName name="date.e" localSheetId="17">'[3]Sheet1 (3)'!#REF!</definedName>
    <definedName name="date.e" localSheetId="18">'[3]Sheet1 (3)'!#REF!</definedName>
    <definedName name="date.e" localSheetId="19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19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16">'[2]Sheet1 (2)'!#REF!</definedName>
    <definedName name="date_e" localSheetId="17">'[3]Sheet1 (2)'!#REF!</definedName>
    <definedName name="date_e" localSheetId="18">'[3]Sheet1 (2)'!#REF!</definedName>
    <definedName name="date_e" localSheetId="19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8">#REF!</definedName>
    <definedName name="Excel_BuiltIn_Print_Area_1" localSheetId="19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[5]Sheet3!$A$3</definedName>
    <definedName name="hjj" localSheetId="13">[4]Sheet3!$A$3</definedName>
    <definedName name="hjj" localSheetId="14">[4]Sheet3!$A$3</definedName>
    <definedName name="hjj" localSheetId="15">[4]Sheet3!$A$3</definedName>
    <definedName name="hjj" localSheetId="18">[4]Sheet3!$A$3</definedName>
    <definedName name="hjj" localSheetId="19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8">#REF!</definedName>
    <definedName name="hl_0" localSheetId="19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8">#REF!</definedName>
    <definedName name="hn_0" localSheetId="19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16">'[2]Sheet1 (2)'!#REF!</definedName>
    <definedName name="lcz" localSheetId="17">'[3]Sheet1 (2)'!#REF!</definedName>
    <definedName name="lcz" localSheetId="18">'[3]Sheet1 (2)'!#REF!</definedName>
    <definedName name="lcz" localSheetId="19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19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19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19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3" hidden="1">'14'!#REF!</definedName>
    <definedName name="Swvu.форма7." localSheetId="14" hidden="1">'15'!#REF!</definedName>
    <definedName name="Swvu.форма7." localSheetId="15" hidden="1">'16'!#REF!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'12'!$4:$7</definedName>
    <definedName name="_xlnm.Print_Titles" localSheetId="12">'13'!$4:$7</definedName>
    <definedName name="_xlnm.Print_Titles" localSheetId="13">'14'!$A:$A</definedName>
    <definedName name="_xlnm.Print_Titles" localSheetId="14">'15'!$A:$A</definedName>
    <definedName name="_xlnm.Print_Titles" localSheetId="15">'16'!$A:$A</definedName>
    <definedName name="_xlnm.Print_Titles" localSheetId="17">'18'!$A:$A</definedName>
    <definedName name="_xlnm.Print_Titles" localSheetId="18">'19'!$5:$8</definedName>
    <definedName name="_xlnm.Print_Titles" localSheetId="19">'20'!$5:$8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9">'10'!$A$1:$G$29</definedName>
    <definedName name="_xlnm.Print_Area" localSheetId="10">'11'!$A$1:$G$15</definedName>
    <definedName name="_xlnm.Print_Area" localSheetId="11">'12'!$A$1:$H$57</definedName>
    <definedName name="_xlnm.Print_Area" localSheetId="12">'13'!$A$1:$G$151</definedName>
    <definedName name="_xlnm.Print_Area" localSheetId="13">'14'!$A$1:$D$28</definedName>
    <definedName name="_xlnm.Print_Area" localSheetId="14">'15'!$A$1:$D$31</definedName>
    <definedName name="_xlnm.Print_Area" localSheetId="15">'16'!$A$1:$D$17</definedName>
    <definedName name="_xlnm.Print_Area" localSheetId="16">'17'!$A$1:$E$32</definedName>
    <definedName name="_xlnm.Print_Area" localSheetId="17">'18'!$A$1:$CF$34</definedName>
    <definedName name="_xlnm.Print_Area" localSheetId="18">'19'!$A$1:$C$58</definedName>
    <definedName name="_xlnm.Print_Area" localSheetId="19">'20'!$A$1:$C$152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8">'[2]Sheet1 (3)'!#REF!</definedName>
    <definedName name="олд" localSheetId="19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[8]Sheet3!$A$2</definedName>
    <definedName name="ц" localSheetId="13">[7]Sheet3!$A$2</definedName>
    <definedName name="ц" localSheetId="14">[7]Sheet3!$A$2</definedName>
    <definedName name="ц" localSheetId="15">[7]Sheet3!$A$2</definedName>
    <definedName name="ц" localSheetId="18">[7]Sheet3!$A$2</definedName>
    <definedName name="ц" localSheetId="19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21" l="1"/>
  <c r="E31" i="21"/>
  <c r="D31" i="21"/>
  <c r="D30" i="21"/>
  <c r="E29" i="21"/>
  <c r="D29" i="21"/>
  <c r="E28" i="21"/>
  <c r="D28" i="21"/>
  <c r="E27" i="21"/>
  <c r="D27" i="21"/>
  <c r="E22" i="21"/>
  <c r="D22" i="21"/>
  <c r="E19" i="21"/>
  <c r="D19" i="21"/>
  <c r="E11" i="21"/>
  <c r="D11" i="21"/>
  <c r="E9" i="21"/>
  <c r="D9" i="21"/>
  <c r="E7" i="21"/>
  <c r="D7" i="21"/>
  <c r="E5" i="11" l="1"/>
  <c r="B5" i="11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7" i="17"/>
  <c r="C7" i="17"/>
  <c r="B7" i="17"/>
  <c r="F5" i="11"/>
  <c r="C5" i="11"/>
  <c r="F5" i="14"/>
  <c r="E5" i="14"/>
  <c r="G5" i="14" s="1"/>
  <c r="C5" i="14"/>
  <c r="D5" i="14" s="1"/>
  <c r="B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17" i="18"/>
  <c r="D16" i="18"/>
  <c r="D15" i="18"/>
  <c r="D14" i="18"/>
  <c r="D13" i="18"/>
  <c r="D12" i="18"/>
  <c r="D11" i="18"/>
  <c r="D10" i="18"/>
  <c r="D9" i="18"/>
  <c r="D7" i="18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7" i="16"/>
  <c r="B7" i="16"/>
  <c r="G15" i="15" l="1"/>
  <c r="G14" i="15"/>
  <c r="G13" i="15"/>
  <c r="G12" i="15"/>
  <c r="G11" i="15"/>
  <c r="G10" i="15"/>
  <c r="G9" i="15"/>
  <c r="G8" i="15"/>
  <c r="G7" i="15"/>
  <c r="G5" i="15"/>
  <c r="D15" i="15"/>
  <c r="D14" i="15"/>
  <c r="D13" i="15"/>
  <c r="D12" i="15"/>
  <c r="D11" i="15"/>
  <c r="D10" i="15"/>
  <c r="D9" i="15"/>
  <c r="D8" i="15"/>
  <c r="D7" i="15"/>
  <c r="D5" i="15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D6" i="13"/>
  <c r="G6" i="13"/>
  <c r="G5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5" i="13"/>
  <c r="F6" i="13"/>
  <c r="C6" i="13"/>
  <c r="G8" i="12"/>
  <c r="G9" i="12"/>
  <c r="G10" i="12"/>
  <c r="G11" i="12"/>
  <c r="G12" i="12"/>
  <c r="G13" i="12"/>
  <c r="G14" i="12"/>
  <c r="G15" i="12"/>
  <c r="G7" i="12"/>
  <c r="D15" i="12"/>
  <c r="D14" i="12"/>
  <c r="D13" i="12"/>
  <c r="D12" i="12"/>
  <c r="D11" i="12"/>
  <c r="D10" i="12"/>
  <c r="D9" i="12"/>
  <c r="D8" i="12"/>
  <c r="D7" i="12"/>
  <c r="F5" i="12"/>
  <c r="G5" i="12" s="1"/>
  <c r="E5" i="12"/>
  <c r="C5" i="12"/>
  <c r="B5" i="12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G5" i="11"/>
  <c r="D5" i="12" l="1"/>
  <c r="D5" i="11"/>
  <c r="F5" i="10" l="1"/>
  <c r="C5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G5" i="10"/>
  <c r="D5" i="10"/>
  <c r="E5" i="10"/>
  <c r="B5" i="10"/>
  <c r="F18" i="9"/>
  <c r="E18" i="9"/>
  <c r="F17" i="9"/>
  <c r="E17" i="9"/>
  <c r="F16" i="9"/>
  <c r="E16" i="9"/>
  <c r="F15" i="9"/>
  <c r="E15" i="9"/>
  <c r="F14" i="9"/>
  <c r="E14" i="9"/>
  <c r="F13" i="9"/>
  <c r="E13" i="9"/>
  <c r="F12" i="9"/>
  <c r="E12" i="9"/>
  <c r="F11" i="9"/>
  <c r="E11" i="9"/>
  <c r="F10" i="9"/>
  <c r="E10" i="9"/>
  <c r="D8" i="9"/>
  <c r="F8" i="9" s="1"/>
  <c r="D8" i="8"/>
  <c r="F8" i="8" s="1"/>
  <c r="F28" i="8"/>
  <c r="E28" i="8"/>
  <c r="F27" i="8"/>
  <c r="E27" i="8"/>
  <c r="F26" i="8"/>
  <c r="E26" i="8"/>
  <c r="F25" i="8"/>
  <c r="E25" i="8"/>
  <c r="F24" i="8"/>
  <c r="E24" i="8"/>
  <c r="F23" i="8"/>
  <c r="E23" i="8"/>
  <c r="F22" i="8"/>
  <c r="E22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F12" i="8"/>
  <c r="E12" i="8"/>
  <c r="F11" i="8"/>
  <c r="E11" i="8"/>
  <c r="F10" i="8"/>
  <c r="E10" i="8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8" i="9" l="1"/>
  <c r="E8" i="8"/>
</calcChain>
</file>

<file path=xl/sharedStrings.xml><?xml version="1.0" encoding="utf-8"?>
<sst xmlns="http://schemas.openxmlformats.org/spreadsheetml/2006/main" count="1145" uniqueCount="372">
  <si>
    <t>Показники діяльності державної служби зайнятості</t>
  </si>
  <si>
    <t>Показник</t>
  </si>
  <si>
    <t>2019 р.</t>
  </si>
  <si>
    <t>2020 р.</t>
  </si>
  <si>
    <t>зміна значення</t>
  </si>
  <si>
    <t>%</t>
  </si>
  <si>
    <t xml:space="preserve"> + (-)                            тис. осіб</t>
  </si>
  <si>
    <t>Всього отримували послуги, тис. осіб</t>
  </si>
  <si>
    <t xml:space="preserve"> з них, мали статус безробітного, тис. осіб</t>
  </si>
  <si>
    <t>Всього отримали роботу (у т.ч. до набуття статусу безробітного), тис.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</si>
  <si>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тис. осіб</t>
    </r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</si>
  <si>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</si>
  <si>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тис. осіб</t>
  </si>
  <si>
    <t>Проходили професійне навчання безробітні, тис. осіб</t>
  </si>
  <si>
    <t xml:space="preserve">  з них, в ЦПТО,  тис. осіб</t>
  </si>
  <si>
    <t>Всього отримали ваучер на навчання, осіб</t>
  </si>
  <si>
    <t>Всього брали участь у громадських та інших роботах тимчасового характеру, тис. осіб</t>
  </si>
  <si>
    <t>Отримували допомогу по безробіттю,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</si>
  <si>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</si>
  <si>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</si>
  <si>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Станом на дату:</t>
  </si>
  <si>
    <t xml:space="preserve"> + (-)                      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</si>
  <si>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</si>
  <si>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Кількість вакансій по формі 3-ПН, тис. одиниць</t>
  </si>
  <si>
    <t>Середній розмір заробітної плати у вакансіях, грн.</t>
  </si>
  <si>
    <t>Надання послуг державною службою зайнятості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</si>
  <si>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</si>
  <si>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</si>
  <si>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</si>
  <si>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</si>
  <si>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</si>
  <si>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</si>
  <si>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</si>
  <si>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</si>
  <si>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</si>
  <si>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</si>
  <si>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</si>
  <si>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</si>
  <si>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</si>
  <si>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</si>
  <si>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</si>
  <si>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</si>
  <si>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</si>
  <si>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</si>
  <si>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</si>
  <si>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</si>
  <si>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</si>
  <si>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</si>
  <si>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</si>
  <si>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</si>
  <si>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</si>
  <si>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</si>
  <si>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</si>
  <si>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</si>
  <si>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</si>
  <si>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</si>
  <si>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</si>
  <si>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</si>
  <si>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</si>
  <si>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 xml:space="preserve"> -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</si>
  <si>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</si>
  <si>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</si>
  <si>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</si>
  <si>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</si>
  <si>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</si>
  <si>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</si>
  <si>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</si>
  <si>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</si>
  <si>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</si>
  <si>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</si>
  <si>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</si>
  <si>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</si>
  <si>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</si>
  <si>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</si>
  <si>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</si>
  <si>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</si>
  <si>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</si>
  <si>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</si>
  <si>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</si>
  <si>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Інформація щодо запланованого масового</t>
  </si>
  <si>
    <t xml:space="preserve">вивільнення працівників </t>
  </si>
  <si>
    <t>(за регіонами)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</si>
  <si>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</si>
  <si>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</si>
  <si>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</si>
  <si>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</si>
  <si>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</si>
  <si>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</si>
  <si>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</si>
  <si>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</si>
  <si>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</si>
  <si>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</si>
  <si>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</si>
  <si>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</si>
  <si>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</si>
  <si>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</si>
  <si>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</si>
  <si>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</si>
  <si>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</si>
  <si>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</si>
  <si>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</si>
  <si>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</si>
  <si>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</si>
  <si>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</si>
  <si>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</si>
  <si>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</si>
  <si>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</si>
  <si>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</si>
  <si>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</si>
  <si>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</si>
  <si>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</si>
  <si>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</si>
  <si>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</si>
  <si>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</si>
  <si>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</si>
  <si>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</si>
  <si>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</si>
  <si>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</si>
  <si>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</si>
  <si>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Кількість вакансій, зареєстрованих в державній службі зайнятості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</si>
  <si>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</si>
  <si>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</si>
  <si>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</si>
  <si>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</si>
  <si>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</si>
  <si>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</si>
  <si>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</si>
  <si>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</si>
  <si>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</si>
  <si>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</si>
  <si>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</si>
  <si>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</si>
  <si>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</si>
  <si>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</si>
  <si>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</si>
  <si>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</si>
  <si>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</si>
  <si>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</si>
  <si>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</si>
  <si>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</si>
  <si>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</si>
  <si>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</si>
  <si>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</si>
  <si>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</si>
  <si>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</si>
  <si>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</si>
  <si>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</si>
  <si>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</si>
  <si>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</si>
  <si>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</si>
  <si>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</si>
  <si>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</si>
  <si>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</si>
  <si>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</si>
  <si>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</si>
  <si>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</si>
  <si>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</si>
  <si>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</si>
  <si>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</si>
  <si>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</si>
  <si>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</si>
  <si>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</si>
  <si>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</si>
  <si>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</si>
  <si>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</si>
  <si>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</si>
  <si>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</si>
  <si>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</si>
  <si>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</si>
  <si>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</si>
  <si>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</si>
  <si>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</si>
  <si>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</si>
  <si>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</si>
  <si>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</si>
  <si>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</si>
  <si>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</si>
  <si>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</si>
  <si>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</si>
  <si>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</si>
  <si>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</si>
  <si>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</si>
  <si>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</si>
  <si>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</si>
  <si>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</si>
  <si>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</si>
  <si>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</si>
  <si>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</si>
  <si>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</si>
  <si>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</si>
  <si>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вчитель закладу загальної середньої освіти</t>
  </si>
  <si>
    <t xml:space="preserve"> робітник з комплексного обслуговування сільськогосподарського виробництва</t>
  </si>
  <si>
    <t xml:space="preserve"> двірник</t>
  </si>
  <si>
    <t xml:space="preserve"> укладальник-пакувальник</t>
  </si>
  <si>
    <t xml:space="preserve"> електрогазозварник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</si>
  <si>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</si>
  <si>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</si>
  <si>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</si>
  <si>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</si>
  <si>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</si>
  <si>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</si>
  <si>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</si>
  <si>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</si>
  <si>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дорожній робітник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</si>
  <si>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</si>
  <si>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</si>
  <si>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</si>
  <si>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опалювач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</si>
  <si>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</si>
  <si>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</si>
  <si>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</si>
  <si>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</si>
  <si>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слюсар з ремонту колісних транспортних засобів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</si>
  <si>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</si>
  <si>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</si>
  <si>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</si>
  <si>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</si>
  <si>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</si>
  <si>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</si>
  <si>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листоноша (поштар)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</si>
  <si>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</si>
  <si>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</si>
  <si>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</si>
  <si>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менеджер (управитель)</t>
  </si>
  <si>
    <t xml:space="preserve"> майстер</t>
  </si>
  <si>
    <t xml:space="preserve"> керівник гуртка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</si>
  <si>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</si>
  <si>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</si>
  <si>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</si>
  <si>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менеджер (управитель) з постачання</t>
  </si>
  <si>
    <t xml:space="preserve"> заступник начальника відділу</t>
  </si>
  <si>
    <t xml:space="preserve"> директор (начальник, інший керівник) підприємства</t>
  </si>
  <si>
    <t xml:space="preserve"> головний інженер</t>
  </si>
  <si>
    <t xml:space="preserve"> начальник відділу поштового зв'язку</t>
  </si>
  <si>
    <t xml:space="preserve"> керуючий магазином</t>
  </si>
  <si>
    <t xml:space="preserve"> вихователь дошкільного навчального закладу</t>
  </si>
  <si>
    <t xml:space="preserve"> юрисконсульт</t>
  </si>
  <si>
    <t xml:space="preserve"> інженер з охорони праці</t>
  </si>
  <si>
    <t xml:space="preserve"> викладач закладу вищої освіти</t>
  </si>
  <si>
    <t xml:space="preserve"> провізор</t>
  </si>
  <si>
    <t xml:space="preserve"> вчитель початкових класів закладу загальної середньої освіти</t>
  </si>
  <si>
    <t xml:space="preserve"> агроном</t>
  </si>
  <si>
    <t xml:space="preserve"> інспектор (пенітенціарна система)</t>
  </si>
  <si>
    <t xml:space="preserve"> юрист</t>
  </si>
  <si>
    <t xml:space="preserve"> практичний психолог</t>
  </si>
  <si>
    <t xml:space="preserve"> фармацевт</t>
  </si>
  <si>
    <t xml:space="preserve"> механік</t>
  </si>
  <si>
    <t xml:space="preserve"> електрик дільниці</t>
  </si>
  <si>
    <t xml:space="preserve"> представник торговельний</t>
  </si>
  <si>
    <t xml:space="preserve"> майстер виробничого навчання</t>
  </si>
  <si>
    <t xml:space="preserve"> інспектор з кадрів</t>
  </si>
  <si>
    <t xml:space="preserve"> диспетчер</t>
  </si>
  <si>
    <t xml:space="preserve"> експедитор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</si>
  <si>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</si>
  <si>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</si>
  <si>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</si>
  <si>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</si>
  <si>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контролер пасажирського транспорту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</si>
  <si>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</si>
  <si>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</si>
  <si>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</si>
  <si>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</si>
  <si>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</si>
  <si>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 xml:space="preserve"> покоївка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</si>
  <si>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</si>
  <si>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</si>
  <si>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рибалка прибережного лову</t>
  </si>
  <si>
    <t xml:space="preserve"> озеленювач</t>
  </si>
  <si>
    <t xml:space="preserve"> лісоруб</t>
  </si>
  <si>
    <t xml:space="preserve"> овочівник</t>
  </si>
  <si>
    <t xml:space="preserve"> виноградар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</si>
  <si>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</si>
  <si>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</si>
  <si>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</si>
  <si>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</si>
  <si>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</si>
  <si>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</si>
  <si>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плодоовочівник</t>
  </si>
  <si>
    <t xml:space="preserve"> в'язальник схемних джгутів, кабелів та шнурів</t>
  </si>
  <si>
    <t xml:space="preserve"> верстатник деревообробних верстатів</t>
  </si>
  <si>
    <t xml:space="preserve"> маляр</t>
  </si>
  <si>
    <t xml:space="preserve"> слюсар з механоскладальних робіт</t>
  </si>
  <si>
    <t xml:space="preserve"> муляр</t>
  </si>
  <si>
    <t xml:space="preserve"> монтер колії</t>
  </si>
  <si>
    <t xml:space="preserve"> електрозварник ручного зварювання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</si>
  <si>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</si>
  <si>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</si>
  <si>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</si>
  <si>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</si>
  <si>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 xml:space="preserve"> кочегар-випалювач</t>
  </si>
  <si>
    <t xml:space="preserve"> водій тролейбуса</t>
  </si>
  <si>
    <t xml:space="preserve"> машиніст насосних установок</t>
  </si>
  <si>
    <t xml:space="preserve"> машиніст котлів</t>
  </si>
  <si>
    <t>Найпростіші професії</t>
  </si>
  <si>
    <t xml:space="preserve"> вагар</t>
  </si>
  <si>
    <t xml:space="preserve"> 2019 р.</t>
  </si>
  <si>
    <t xml:space="preserve"> 2020 р.</t>
  </si>
  <si>
    <t>осіб</t>
  </si>
  <si>
    <t>Станом на 01.01.2020 р.</t>
  </si>
  <si>
    <t>Станом на 01.01.2021 р.</t>
  </si>
  <si>
    <t>2020 рік</t>
  </si>
  <si>
    <t xml:space="preserve"> Тракторист-машиніст сільськогосподарського (лісогосподарського) виробництва</t>
  </si>
  <si>
    <t xml:space="preserve"> дорожній робітник.</t>
  </si>
  <si>
    <t xml:space="preserve"> тракторист-машиніст сільськогосподарськоговиробництва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</si>
  <si>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</si>
  <si>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Станом на 1 січня 2021 року</t>
  </si>
  <si>
    <t xml:space="preserve"> касир квитковий</t>
  </si>
  <si>
    <t xml:space="preserve"> машиніст крана (кранівник)</t>
  </si>
  <si>
    <t xml:space="preserve"> комплектувальник проводів</t>
  </si>
  <si>
    <t>станом на 1 січня 2021 року</t>
  </si>
  <si>
    <t>у 2019-2020 рр.</t>
  </si>
  <si>
    <t xml:space="preserve"> з них, отримали статус безробітного за період карантину (з 12 березня по 31 грудня)</t>
  </si>
  <si>
    <t xml:space="preserve"> з них, працевлаштовано за період карантину                      (з 12 березня по 31 грудня)</t>
  </si>
  <si>
    <t xml:space="preserve"> з них, працевлаштовано безробітних за період карантину (з 12 березня по 31 грудня)</t>
  </si>
  <si>
    <t xml:space="preserve"> з них, розпочато виплату допомоги по безробіттю за період карантину (з 12 березня по 31 грудня)</t>
  </si>
  <si>
    <t xml:space="preserve"> з них, зареєстровано за період карантину                                                                    (з 12 березня по 31 грудня)</t>
  </si>
  <si>
    <t>на 01.01.2020</t>
  </si>
  <si>
    <t>на 01.01.2021</t>
  </si>
  <si>
    <t>Середній розмір допомоги по безробіттю, у грудні, грн.</t>
  </si>
  <si>
    <t xml:space="preserve">  + 124 грн.</t>
  </si>
  <si>
    <t xml:space="preserve">  + 867 грн.</t>
  </si>
  <si>
    <t>у 2019 - 2020 рр.</t>
  </si>
  <si>
    <t>Середній розмір допомоги по безробіттю                                    у грудні, грн.</t>
  </si>
  <si>
    <t>Зняті</t>
  </si>
  <si>
    <t>Працевлаштування безробітних (в т.ч. самос, за направ, ЦПХ)</t>
  </si>
  <si>
    <t>у 2,0 р.</t>
  </si>
  <si>
    <t xml:space="preserve"> начальник відділу</t>
  </si>
  <si>
    <t xml:space="preserve"> інспектор</t>
  </si>
  <si>
    <t xml:space="preserve"> асистент вчителя</t>
  </si>
  <si>
    <t xml:space="preserve"> сестра медична (брат медичний) стаціонару</t>
  </si>
  <si>
    <t xml:space="preserve"> лаборант (освіта)</t>
  </si>
  <si>
    <t xml:space="preserve"> обліковець</t>
  </si>
  <si>
    <t xml:space="preserve"> адміністратор (господар) залу</t>
  </si>
  <si>
    <t xml:space="preserve"> касир-операціоніст</t>
  </si>
  <si>
    <t xml:space="preserve"> молодша медична сестра (молодший медичний брат) (санітарка, санітарка-прибиральниця, санітарка-буфетниця та ін.)</t>
  </si>
  <si>
    <t xml:space="preserve"> молодша медична сестра (молодший медичний брат) з догляду за хворими</t>
  </si>
  <si>
    <t xml:space="preserve"> поліцейський (інспектор) патрульної служби</t>
  </si>
  <si>
    <t xml:space="preserve"> кондуктор громадського транспорту</t>
  </si>
  <si>
    <t xml:space="preserve"> робітник на лісокультурних (лісогосподарських) роботах</t>
  </si>
  <si>
    <t>Професії, по яких чисельність безробітних є найбільшою</t>
  </si>
  <si>
    <t xml:space="preserve"> тракторист-машиніст сільськогосподарського (лісогосподарського) виробництва</t>
  </si>
  <si>
    <t xml:space="preserve"> директор (керівник) малої торговельної фірми</t>
  </si>
  <si>
    <t xml:space="preserve"> командир відділення</t>
  </si>
  <si>
    <t xml:space="preserve"> менеджер (управитель) з персоналу</t>
  </si>
  <si>
    <t xml:space="preserve"> фахівець з методів розширення ринку збуту (маркетолог)</t>
  </si>
  <si>
    <t xml:space="preserve"> інженер-технолог</t>
  </si>
  <si>
    <t xml:space="preserve"> соціальний працівник</t>
  </si>
  <si>
    <t xml:space="preserve"> товарознавець</t>
  </si>
  <si>
    <t xml:space="preserve"> агент торговельний</t>
  </si>
  <si>
    <t xml:space="preserve"> мерчендайзер</t>
  </si>
  <si>
    <t xml:space="preserve"> фельдшер</t>
  </si>
  <si>
    <t xml:space="preserve"> технік-лаборант</t>
  </si>
  <si>
    <t xml:space="preserve"> касир (в банку)</t>
  </si>
  <si>
    <t xml:space="preserve"> обліковець з реєстрації бухгалтерських даних</t>
  </si>
  <si>
    <t xml:space="preserve"> охоронець</t>
  </si>
  <si>
    <t xml:space="preserve"> контролер на контрольно-пропускному пункті</t>
  </si>
  <si>
    <t xml:space="preserve"> кондитер</t>
  </si>
  <si>
    <t xml:space="preserve"> слюсар з ремонту сільськогосподарських машин та устаткування</t>
  </si>
  <si>
    <t xml:space="preserve"> апаратник оброблення зерна</t>
  </si>
  <si>
    <t xml:space="preserve"> лаборант хімічного аналізу</t>
  </si>
  <si>
    <t xml:space="preserve"> мийник посуду</t>
  </si>
  <si>
    <t xml:space="preserve"> приймальник товарів</t>
  </si>
  <si>
    <t>Б</t>
  </si>
  <si>
    <t xml:space="preserve"> завідувач виробництва</t>
  </si>
  <si>
    <t xml:space="preserve"> інженер-конструктор</t>
  </si>
  <si>
    <t xml:space="preserve"> буфетник</t>
  </si>
  <si>
    <t xml:space="preserve"> бетоняр</t>
  </si>
  <si>
    <t xml:space="preserve"> апаратник хімводоочищення</t>
  </si>
  <si>
    <t xml:space="preserve"> гардеробник</t>
  </si>
  <si>
    <t>Професії, по яких кількість працевлаштованих безробітних</t>
  </si>
  <si>
    <t>є найбільшою у 2020 році</t>
  </si>
  <si>
    <t xml:space="preserve"> Кількість працевлаштованих безробітних,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</si>
</sst>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6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8" fillId="0" borderId="0"/>
    <xf numFmtId="0" fontId="30" fillId="0" borderId="0"/>
    <xf numFmtId="0" fontId="33" fillId="0" borderId="0"/>
    <xf numFmtId="0" fontId="1" fillId="0" borderId="0"/>
    <xf numFmtId="0" fontId="38" fillId="0" borderId="0"/>
    <xf numFmtId="0" fontId="30" fillId="0" borderId="0"/>
    <xf numFmtId="0" fontId="15" fillId="0" borderId="0"/>
    <xf numFmtId="0" fontId="30" fillId="0" borderId="0"/>
    <xf numFmtId="0" fontId="1" fillId="0" borderId="0"/>
  </cellStyleXfs>
  <cellXfs count="430">
    <xf numFmtId="0" fontId="0" fillId="0" borderId="0" xfId="0"/>
    <xf numFmtId="0" fontId="3" fillId="0" borderId="0" xfId="1" applyFont="1" applyAlignment="1"/>
    <xf numFmtId="0" fontId="1" fillId="0" borderId="0" xfId="1" applyFont="1"/>
    <xf numFmtId="0" fontId="6" fillId="0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165" fontId="7" fillId="0" borderId="7" xfId="1" applyNumberFormat="1" applyFont="1" applyFill="1" applyBorder="1" applyAlignment="1">
      <alignment horizontal="center" vertical="center"/>
    </xf>
    <xf numFmtId="164" fontId="7" fillId="0" borderId="7" xfId="1" applyNumberFormat="1" applyFont="1" applyFill="1" applyBorder="1" applyAlignment="1">
      <alignment horizontal="center" vertical="center"/>
    </xf>
    <xf numFmtId="165" fontId="6" fillId="0" borderId="0" xfId="1" applyNumberFormat="1" applyFont="1"/>
    <xf numFmtId="0" fontId="7" fillId="0" borderId="7" xfId="1" applyFont="1" applyBorder="1" applyAlignment="1">
      <alignment vertical="center" wrapText="1"/>
    </xf>
    <xf numFmtId="164" fontId="7" fillId="0" borderId="7" xfId="1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left" vertical="center" wrapText="1" indent="3"/>
    </xf>
    <xf numFmtId="164" fontId="7" fillId="2" borderId="2" xfId="1" applyNumberFormat="1" applyFont="1" applyFill="1" applyBorder="1" applyAlignment="1">
      <alignment horizontal="center" vertical="center" wrapText="1"/>
    </xf>
    <xf numFmtId="165" fontId="7" fillId="2" borderId="7" xfId="1" applyNumberFormat="1" applyFont="1" applyFill="1" applyBorder="1" applyAlignment="1">
      <alignment horizontal="center" vertical="center"/>
    </xf>
    <xf numFmtId="164" fontId="7" fillId="2" borderId="7" xfId="1" applyNumberFormat="1" applyFont="1" applyFill="1" applyBorder="1" applyAlignment="1">
      <alignment horizontal="center" vertical="center"/>
    </xf>
    <xf numFmtId="0" fontId="7" fillId="0" borderId="6" xfId="1" applyFont="1" applyBorder="1" applyAlignment="1">
      <alignment vertical="center" wrapText="1"/>
    </xf>
    <xf numFmtId="164" fontId="7" fillId="0" borderId="6" xfId="1" applyNumberFormat="1" applyFont="1" applyFill="1" applyBorder="1" applyAlignment="1">
      <alignment horizontal="center" vertical="center" wrapText="1"/>
    </xf>
    <xf numFmtId="164" fontId="7" fillId="0" borderId="6" xfId="2" applyNumberFormat="1" applyFont="1" applyFill="1" applyBorder="1" applyAlignment="1">
      <alignment horizontal="center"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left" vertical="center" wrapText="1" indent="1"/>
    </xf>
    <xf numFmtId="0" fontId="8" fillId="2" borderId="6" xfId="1" applyFont="1" applyFill="1" applyBorder="1" applyAlignment="1">
      <alignment horizontal="left" vertical="center" wrapText="1" indent="3"/>
    </xf>
    <xf numFmtId="164" fontId="9" fillId="2" borderId="6" xfId="1" applyNumberFormat="1" applyFont="1" applyFill="1" applyBorder="1" applyAlignment="1">
      <alignment horizontal="center" vertical="center" wrapText="1"/>
    </xf>
    <xf numFmtId="165" fontId="9" fillId="2" borderId="6" xfId="1" applyNumberFormat="1" applyFont="1" applyFill="1" applyBorder="1" applyAlignment="1">
      <alignment horizontal="center" vertical="center"/>
    </xf>
    <xf numFmtId="164" fontId="9" fillId="2" borderId="6" xfId="1" applyNumberFormat="1" applyFont="1" applyFill="1" applyBorder="1" applyAlignment="1">
      <alignment horizontal="center" vertical="center"/>
    </xf>
    <xf numFmtId="0" fontId="10" fillId="0" borderId="8" xfId="1" applyFont="1" applyBorder="1" applyAlignment="1">
      <alignment vertical="center" wrapText="1"/>
    </xf>
    <xf numFmtId="0" fontId="10" fillId="0" borderId="10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165" fontId="7" fillId="0" borderId="5" xfId="1" applyNumberFormat="1" applyFont="1" applyFill="1" applyBorder="1" applyAlignment="1">
      <alignment horizontal="center" vertical="center"/>
    </xf>
    <xf numFmtId="164" fontId="7" fillId="0" borderId="5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1" fontId="7" fillId="0" borderId="6" xfId="1" applyNumberFormat="1" applyFont="1" applyFill="1" applyBorder="1" applyAlignment="1">
      <alignment horizontal="center" vertical="center"/>
    </xf>
    <xf numFmtId="165" fontId="7" fillId="0" borderId="11" xfId="1" applyNumberFormat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vertical="center" wrapText="1"/>
    </xf>
    <xf numFmtId="165" fontId="7" fillId="3" borderId="11" xfId="1" applyNumberFormat="1" applyFont="1" applyFill="1" applyBorder="1" applyAlignment="1">
      <alignment horizontal="center" vertical="center"/>
    </xf>
    <xf numFmtId="165" fontId="7" fillId="3" borderId="5" xfId="1" applyNumberFormat="1" applyFont="1" applyFill="1" applyBorder="1" applyAlignment="1">
      <alignment horizontal="center" vertical="center"/>
    </xf>
    <xf numFmtId="0" fontId="7" fillId="0" borderId="8" xfId="1" applyFont="1" applyBorder="1" applyAlignment="1">
      <alignment vertical="center" wrapText="1"/>
    </xf>
    <xf numFmtId="164" fontId="7" fillId="0" borderId="6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3" fontId="7" fillId="0" borderId="6" xfId="1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7" fillId="0" borderId="6" xfId="3" applyFont="1" applyFill="1" applyBorder="1" applyAlignment="1">
      <alignment horizontal="left" vertical="center" wrapText="1"/>
    </xf>
    <xf numFmtId="164" fontId="7" fillId="0" borderId="6" xfId="3" applyNumberFormat="1" applyFont="1" applyFill="1" applyBorder="1" applyAlignment="1">
      <alignment horizontal="center" vertical="center" wrapText="1"/>
    </xf>
    <xf numFmtId="165" fontId="7" fillId="0" borderId="6" xfId="3" applyNumberFormat="1" applyFont="1" applyFill="1" applyBorder="1" applyAlignment="1">
      <alignment horizontal="center" vertical="center"/>
    </xf>
    <xf numFmtId="0" fontId="13" fillId="0" borderId="6" xfId="4" applyFont="1" applyFill="1" applyBorder="1" applyAlignment="1">
      <alignment vertical="center" wrapText="1"/>
    </xf>
    <xf numFmtId="3" fontId="7" fillId="0" borderId="6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16" fillId="0" borderId="0" xfId="5" applyNumberFormat="1" applyFont="1" applyFill="1" applyProtection="1">
      <protection locked="0"/>
    </xf>
    <xf numFmtId="1" fontId="17" fillId="0" borderId="0" xfId="5" applyNumberFormat="1" applyFont="1" applyFill="1" applyAlignment="1" applyProtection="1">
      <protection locked="0"/>
    </xf>
    <xf numFmtId="1" fontId="18" fillId="0" borderId="0" xfId="5" applyNumberFormat="1" applyFont="1" applyFill="1" applyAlignment="1" applyProtection="1">
      <protection locked="0"/>
    </xf>
    <xf numFmtId="1" fontId="19" fillId="0" borderId="0" xfId="5" applyNumberFormat="1" applyFont="1" applyFill="1" applyAlignment="1" applyProtection="1">
      <protection locked="0"/>
    </xf>
    <xf numFmtId="1" fontId="20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Alignment="1" applyProtection="1">
      <alignment horizontal="center"/>
      <protection locked="0"/>
    </xf>
    <xf numFmtId="1" fontId="2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7" fillId="0" borderId="0" xfId="5" applyNumberFormat="1" applyFont="1" applyFill="1" applyProtection="1">
      <protection locked="0"/>
    </xf>
    <xf numFmtId="1" fontId="17" fillId="0" borderId="1" xfId="5" applyNumberFormat="1" applyFont="1" applyFill="1" applyBorder="1" applyAlignment="1" applyProtection="1">
      <protection locked="0"/>
    </xf>
    <xf numFmtId="1" fontId="23" fillId="0" borderId="1" xfId="5" applyNumberFormat="1" applyFont="1" applyFill="1" applyBorder="1" applyAlignment="1" applyProtection="1">
      <protection locked="0"/>
    </xf>
    <xf numFmtId="1" fontId="19" fillId="0" borderId="1" xfId="5" applyNumberFormat="1" applyFont="1" applyFill="1" applyBorder="1" applyAlignment="1" applyProtection="1">
      <protection locked="0"/>
    </xf>
    <xf numFmtId="1" fontId="5" fillId="0" borderId="1" xfId="5" applyNumberFormat="1" applyFont="1" applyFill="1" applyBorder="1" applyAlignment="1" applyProtection="1">
      <protection locked="0"/>
    </xf>
    <xf numFmtId="1" fontId="5" fillId="0" borderId="0" xfId="5" applyNumberFormat="1" applyFont="1" applyFill="1" applyBorder="1" applyAlignment="1" applyProtection="1">
      <alignment horizontal="center"/>
      <protection locked="0"/>
    </xf>
    <xf numFmtId="165" fontId="21" fillId="0" borderId="0" xfId="5" applyNumberFormat="1" applyFont="1" applyFill="1" applyBorder="1" applyAlignment="1" applyProtection="1">
      <alignment horizontal="center"/>
      <protection locked="0"/>
    </xf>
    <xf numFmtId="1" fontId="2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24" fillId="0" borderId="4" xfId="5" applyNumberFormat="1" applyFont="1" applyFill="1" applyBorder="1" applyAlignment="1" applyProtection="1">
      <alignment vertical="center"/>
      <protection locked="0"/>
    </xf>
    <xf numFmtId="1" fontId="24" fillId="0" borderId="6" xfId="5" applyNumberFormat="1" applyFont="1" applyFill="1" applyBorder="1" applyAlignment="1" applyProtection="1">
      <alignment vertical="center"/>
      <protection locked="0"/>
    </xf>
    <xf numFmtId="1" fontId="25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4" fillId="0" borderId="6" xfId="5" applyNumberFormat="1" applyFont="1" applyFill="1" applyBorder="1" applyAlignment="1" applyProtection="1">
      <alignment horizontal="center" vertical="center"/>
      <protection locked="0"/>
    </xf>
    <xf numFmtId="3" fontId="26" fillId="0" borderId="6" xfId="5" applyNumberFormat="1" applyFont="1" applyFill="1" applyBorder="1" applyAlignment="1" applyProtection="1">
      <alignment horizontal="center" vertical="center"/>
      <protection locked="0"/>
    </xf>
    <xf numFmtId="164" fontId="26" fillId="0" borderId="6" xfId="5" applyNumberFormat="1" applyFont="1" applyFill="1" applyBorder="1" applyAlignment="1" applyProtection="1">
      <alignment horizontal="center" vertical="center"/>
      <protection locked="0"/>
    </xf>
    <xf numFmtId="165" fontId="26" fillId="0" borderId="6" xfId="5" applyNumberFormat="1" applyFont="1" applyFill="1" applyBorder="1" applyAlignment="1" applyProtection="1">
      <alignment horizontal="center" vertical="center"/>
      <protection locked="0"/>
    </xf>
    <xf numFmtId="1" fontId="26" fillId="0" borderId="6" xfId="5" applyNumberFormat="1" applyFont="1" applyFill="1" applyBorder="1" applyAlignment="1" applyProtection="1">
      <alignment horizontal="center" vertical="center"/>
      <protection locked="0"/>
    </xf>
    <xf numFmtId="3" fontId="26" fillId="0" borderId="6" xfId="5" applyNumberFormat="1" applyFont="1" applyFill="1" applyBorder="1" applyAlignment="1" applyProtection="1">
      <alignment horizontal="center" vertical="center" wrapText="1"/>
    </xf>
    <xf numFmtId="165" fontId="26" fillId="0" borderId="6" xfId="5" applyNumberFormat="1" applyFont="1" applyFill="1" applyBorder="1" applyAlignment="1" applyProtection="1">
      <alignment horizontal="center" vertical="center" wrapText="1"/>
    </xf>
    <xf numFmtId="3" fontId="26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26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26" fillId="0" borderId="6" xfId="6" applyNumberFormat="1" applyFont="1" applyFill="1" applyBorder="1" applyAlignment="1">
      <alignment horizontal="center" vertical="center" wrapText="1"/>
    </xf>
    <xf numFmtId="1" fontId="29" fillId="0" borderId="6" xfId="5" applyNumberFormat="1" applyFont="1" applyFill="1" applyBorder="1" applyAlignment="1" applyProtection="1">
      <alignment horizontal="center" vertical="center"/>
      <protection locked="0"/>
    </xf>
    <xf numFmtId="1" fontId="29" fillId="0" borderId="3" xfId="5" applyNumberFormat="1" applyFont="1" applyFill="1" applyBorder="1" applyAlignment="1" applyProtection="1">
      <alignment horizontal="center" vertical="center"/>
      <protection locked="0"/>
    </xf>
    <xf numFmtId="1" fontId="29" fillId="0" borderId="19" xfId="5" applyNumberFormat="1" applyFont="1" applyFill="1" applyBorder="1" applyAlignment="1" applyProtection="1">
      <alignment horizontal="center" vertical="center"/>
      <protection locked="0"/>
    </xf>
    <xf numFmtId="1" fontId="24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0" xfId="5" applyNumberFormat="1" applyFont="1" applyFill="1" applyAlignment="1" applyProtection="1">
      <alignment vertical="center"/>
      <protection locked="0"/>
    </xf>
    <xf numFmtId="1" fontId="6" fillId="0" borderId="6" xfId="5" applyNumberFormat="1" applyFont="1" applyFill="1" applyBorder="1" applyAlignment="1" applyProtection="1">
      <alignment vertical="center"/>
      <protection locked="0"/>
    </xf>
    <xf numFmtId="3" fontId="27" fillId="0" borderId="6" xfId="5" applyNumberFormat="1" applyFont="1" applyFill="1" applyBorder="1" applyAlignment="1" applyProtection="1">
      <alignment horizontal="center" vertical="center"/>
      <protection locked="0"/>
    </xf>
    <xf numFmtId="3" fontId="27" fillId="0" borderId="6" xfId="7" applyNumberFormat="1" applyFont="1" applyFill="1" applyBorder="1" applyAlignment="1">
      <alignment horizontal="center" vertical="center"/>
    </xf>
    <xf numFmtId="1" fontId="27" fillId="0" borderId="6" xfId="5" applyNumberFormat="1" applyFont="1" applyFill="1" applyBorder="1" applyAlignment="1" applyProtection="1">
      <alignment horizontal="center" vertical="center"/>
      <protection locked="0"/>
    </xf>
    <xf numFmtId="3" fontId="27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27" fillId="0" borderId="6" xfId="6" applyNumberFormat="1" applyFont="1" applyFill="1" applyBorder="1" applyAlignment="1">
      <alignment horizontal="center" vertical="center" wrapText="1"/>
    </xf>
    <xf numFmtId="1" fontId="27" fillId="0" borderId="6" xfId="6" applyNumberFormat="1" applyFont="1" applyFill="1" applyBorder="1" applyAlignment="1">
      <alignment horizontal="center" vertical="center" wrapText="1"/>
    </xf>
    <xf numFmtId="1" fontId="31" fillId="0" borderId="6" xfId="5" applyNumberFormat="1" applyFont="1" applyFill="1" applyBorder="1" applyAlignment="1" applyProtection="1">
      <alignment horizontal="center" vertical="center"/>
      <protection locked="0"/>
    </xf>
    <xf numFmtId="1" fontId="31" fillId="0" borderId="3" xfId="5" applyNumberFormat="1" applyFont="1" applyFill="1" applyBorder="1" applyAlignment="1" applyProtection="1">
      <alignment horizontal="center" vertical="center"/>
      <protection locked="0"/>
    </xf>
    <xf numFmtId="1" fontId="31" fillId="0" borderId="19" xfId="5" applyNumberFormat="1" applyFont="1" applyFill="1" applyBorder="1" applyAlignment="1" applyProtection="1">
      <alignment horizontal="center" vertical="center"/>
      <protection locked="0"/>
    </xf>
    <xf numFmtId="1" fontId="32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0" fontId="27" fillId="0" borderId="6" xfId="8" applyFont="1" applyFill="1" applyBorder="1" applyAlignment="1">
      <alignment horizontal="center" vertical="center" wrapText="1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34" fillId="0" borderId="19" xfId="5" applyNumberFormat="1" applyFont="1" applyFill="1" applyBorder="1" applyAlignment="1" applyProtection="1">
      <alignment horizontal="center" vertical="center"/>
      <protection locked="0"/>
    </xf>
    <xf numFmtId="1" fontId="6" fillId="0" borderId="3" xfId="5" applyNumberFormat="1" applyFont="1" applyFill="1" applyBorder="1" applyAlignment="1" applyProtection="1">
      <alignment horizontal="center" vertical="center"/>
      <protection locked="0"/>
    </xf>
    <xf numFmtId="1" fontId="6" fillId="0" borderId="0" xfId="5" applyNumberFormat="1" applyFont="1" applyFill="1" applyBorder="1" applyAlignment="1" applyProtection="1">
      <alignment horizontal="center" vertical="center"/>
      <protection locked="0"/>
    </xf>
    <xf numFmtId="1" fontId="6" fillId="0" borderId="6" xfId="5" applyNumberFormat="1" applyFont="1" applyFill="1" applyBorder="1" applyAlignment="1" applyProtection="1">
      <alignment horizontal="left" vertical="center"/>
      <protection locked="0"/>
    </xf>
    <xf numFmtId="1" fontId="35" fillId="0" borderId="0" xfId="5" applyNumberFormat="1" applyFont="1" applyFill="1" applyBorder="1" applyProtection="1">
      <protection locked="0"/>
    </xf>
    <xf numFmtId="165" fontId="35" fillId="0" borderId="0" xfId="5" applyNumberFormat="1" applyFont="1" applyFill="1" applyBorder="1" applyProtection="1">
      <protection locked="0"/>
    </xf>
    <xf numFmtId="1" fontId="36" fillId="0" borderId="0" xfId="5" applyNumberFormat="1" applyFont="1" applyFill="1" applyBorder="1" applyProtection="1">
      <protection locked="0"/>
    </xf>
    <xf numFmtId="3" fontId="36" fillId="0" borderId="0" xfId="5" applyNumberFormat="1" applyFont="1" applyFill="1" applyBorder="1" applyProtection="1">
      <protection locked="0"/>
    </xf>
    <xf numFmtId="3" fontId="35" fillId="0" borderId="0" xfId="5" applyNumberFormat="1" applyFont="1" applyFill="1" applyBorder="1" applyProtection="1">
      <protection locked="0"/>
    </xf>
    <xf numFmtId="0" fontId="1" fillId="0" borderId="0" xfId="10" applyFont="1" applyFill="1" applyAlignment="1">
      <alignment vertical="top"/>
    </xf>
    <xf numFmtId="0" fontId="12" fillId="0" borderId="0" xfId="11" applyFont="1" applyFill="1" applyAlignment="1">
      <alignment vertical="top"/>
    </xf>
    <xf numFmtId="0" fontId="19" fillId="0" borderId="0" xfId="10" applyFont="1" applyFill="1" applyAlignment="1">
      <alignment horizontal="center" vertical="top" wrapText="1"/>
    </xf>
    <xf numFmtId="0" fontId="39" fillId="0" borderId="0" xfId="10" applyFont="1" applyFill="1" applyAlignment="1">
      <alignment horizontal="right" vertical="center"/>
    </xf>
    <xf numFmtId="0" fontId="4" fillId="0" borderId="0" xfId="10" applyFont="1" applyFill="1" applyAlignment="1">
      <alignment horizontal="center" vertical="top" wrapText="1"/>
    </xf>
    <xf numFmtId="0" fontId="6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0" fontId="7" fillId="0" borderId="5" xfId="10" applyFont="1" applyFill="1" applyBorder="1" applyAlignment="1">
      <alignment horizontal="center" vertical="center"/>
    </xf>
    <xf numFmtId="3" fontId="7" fillId="0" borderId="5" xfId="11" applyNumberFormat="1" applyFont="1" applyFill="1" applyBorder="1" applyAlignment="1">
      <alignment horizontal="center" vertical="center"/>
    </xf>
    <xf numFmtId="164" fontId="7" fillId="0" borderId="5" xfId="11" applyNumberFormat="1" applyFont="1" applyFill="1" applyBorder="1" applyAlignment="1">
      <alignment horizontal="center" vertical="center"/>
    </xf>
    <xf numFmtId="165" fontId="37" fillId="0" borderId="0" xfId="10" applyNumberFormat="1" applyFont="1" applyFill="1" applyAlignment="1">
      <alignment horizontal="center" vertical="center"/>
    </xf>
    <xf numFmtId="3" fontId="1" fillId="0" borderId="0" xfId="10" applyNumberFormat="1" applyFont="1" applyFill="1" applyAlignment="1">
      <alignment vertical="center"/>
    </xf>
    <xf numFmtId="0" fontId="37" fillId="0" borderId="0" xfId="10" applyFont="1" applyFill="1" applyAlignment="1">
      <alignment horizontal="center" vertical="center"/>
    </xf>
    <xf numFmtId="0" fontId="37" fillId="0" borderId="6" xfId="5" applyNumberFormat="1" applyFont="1" applyFill="1" applyBorder="1" applyAlignment="1" applyProtection="1">
      <alignment horizontal="left" vertical="center"/>
      <protection locked="0"/>
    </xf>
    <xf numFmtId="3" fontId="37" fillId="0" borderId="6" xfId="11" applyNumberFormat="1" applyFont="1" applyFill="1" applyBorder="1" applyAlignment="1">
      <alignment horizontal="center" vertical="center"/>
    </xf>
    <xf numFmtId="164" fontId="37" fillId="0" borderId="6" xfId="11" applyNumberFormat="1" applyFont="1" applyFill="1" applyBorder="1" applyAlignment="1">
      <alignment horizontal="center" vertical="center"/>
    </xf>
    <xf numFmtId="164" fontId="1" fillId="0" borderId="0" xfId="10" applyNumberFormat="1" applyFont="1" applyFill="1" applyAlignment="1">
      <alignment vertical="center"/>
    </xf>
    <xf numFmtId="3" fontId="37" fillId="0" borderId="0" xfId="10" applyNumberFormat="1" applyFont="1" applyFill="1" applyAlignment="1">
      <alignment horizontal="center" vertical="center"/>
    </xf>
    <xf numFmtId="0" fontId="1" fillId="0" borderId="0" xfId="10" applyFont="1" applyFill="1"/>
    <xf numFmtId="0" fontId="16" fillId="0" borderId="0" xfId="10" applyFont="1" applyFill="1" applyAlignment="1">
      <alignment vertical="top"/>
    </xf>
    <xf numFmtId="0" fontId="5" fillId="0" borderId="0" xfId="10" applyFont="1" applyFill="1" applyAlignment="1">
      <alignment horizontal="center" vertical="top" wrapText="1"/>
    </xf>
    <xf numFmtId="0" fontId="7" fillId="0" borderId="0" xfId="10" applyFont="1" applyFill="1" applyAlignment="1">
      <alignment horizontal="center" vertical="top" wrapText="1"/>
    </xf>
    <xf numFmtId="0" fontId="39" fillId="0" borderId="0" xfId="10" applyFont="1" applyFill="1" applyAlignment="1">
      <alignment horizontal="center" vertical="center"/>
    </xf>
    <xf numFmtId="0" fontId="37" fillId="0" borderId="0" xfId="10" applyFont="1" applyFill="1" applyAlignment="1">
      <alignment vertical="top"/>
    </xf>
    <xf numFmtId="0" fontId="37" fillId="0" borderId="0" xfId="10" applyFont="1" applyFill="1" applyAlignment="1">
      <alignment vertical="center"/>
    </xf>
    <xf numFmtId="0" fontId="7" fillId="0" borderId="9" xfId="10" applyFont="1" applyFill="1" applyBorder="1" applyAlignment="1">
      <alignment horizontal="center" vertical="center"/>
    </xf>
    <xf numFmtId="3" fontId="7" fillId="0" borderId="9" xfId="11" applyNumberFormat="1" applyFont="1" applyFill="1" applyBorder="1" applyAlignment="1">
      <alignment horizontal="center" vertical="center"/>
    </xf>
    <xf numFmtId="164" fontId="7" fillId="0" borderId="9" xfId="11" applyNumberFormat="1" applyFont="1" applyFill="1" applyBorder="1" applyAlignment="1">
      <alignment horizontal="center" vertical="center"/>
    </xf>
    <xf numFmtId="164" fontId="37" fillId="0" borderId="0" xfId="10" applyNumberFormat="1" applyFont="1" applyFill="1" applyAlignment="1">
      <alignment vertical="center"/>
    </xf>
    <xf numFmtId="3" fontId="37" fillId="0" borderId="0" xfId="10" applyNumberFormat="1" applyFont="1" applyFill="1" applyAlignment="1">
      <alignment vertical="center"/>
    </xf>
    <xf numFmtId="0" fontId="12" fillId="0" borderId="5" xfId="10" applyFont="1" applyBorder="1" applyAlignment="1">
      <alignment horizontal="center" vertical="center"/>
    </xf>
    <xf numFmtId="0" fontId="37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7" fillId="0" borderId="0" xfId="10" applyFont="1" applyFill="1"/>
    <xf numFmtId="0" fontId="12" fillId="0" borderId="9" xfId="10" applyFont="1" applyFill="1" applyBorder="1" applyAlignment="1">
      <alignment horizontal="center" vertical="center"/>
    </xf>
    <xf numFmtId="1" fontId="37" fillId="0" borderId="0" xfId="10" applyNumberFormat="1" applyFont="1" applyFill="1" applyAlignment="1">
      <alignment horizontal="center" vertical="center"/>
    </xf>
    <xf numFmtId="0" fontId="41" fillId="0" borderId="0" xfId="12" applyFont="1" applyFill="1"/>
    <xf numFmtId="0" fontId="43" fillId="0" borderId="0" xfId="12" applyFont="1" applyFill="1" applyBorder="1" applyAlignment="1">
      <alignment horizontal="center"/>
    </xf>
    <xf numFmtId="0" fontId="44" fillId="0" borderId="0" xfId="12" applyFont="1" applyFill="1" applyBorder="1" applyAlignment="1">
      <alignment horizontal="center"/>
    </xf>
    <xf numFmtId="0" fontId="43" fillId="0" borderId="0" xfId="12" applyFont="1" applyFill="1"/>
    <xf numFmtId="0" fontId="46" fillId="0" borderId="9" xfId="12" applyFont="1" applyFill="1" applyBorder="1" applyAlignment="1">
      <alignment horizontal="center" vertical="center" wrapText="1"/>
    </xf>
    <xf numFmtId="3" fontId="46" fillId="0" borderId="9" xfId="12" applyNumberFormat="1" applyFont="1" applyFill="1" applyBorder="1" applyAlignment="1">
      <alignment horizontal="center" vertical="center"/>
    </xf>
    <xf numFmtId="165" fontId="41" fillId="0" borderId="9" xfId="12" applyNumberFormat="1" applyFont="1" applyFill="1" applyBorder="1" applyAlignment="1">
      <alignment horizontal="center" vertical="center" wrapText="1"/>
    </xf>
    <xf numFmtId="0" fontId="48" fillId="0" borderId="0" xfId="12" applyFont="1" applyFill="1" applyAlignment="1">
      <alignment vertical="center"/>
    </xf>
    <xf numFmtId="0" fontId="49" fillId="0" borderId="5" xfId="12" applyFont="1" applyFill="1" applyBorder="1" applyAlignment="1">
      <alignment horizontal="left" vertical="center"/>
    </xf>
    <xf numFmtId="3" fontId="46" fillId="0" borderId="5" xfId="12" applyNumberFormat="1" applyFont="1" applyFill="1" applyBorder="1" applyAlignment="1">
      <alignment horizontal="center" vertical="center"/>
    </xf>
    <xf numFmtId="3" fontId="47" fillId="0" borderId="5" xfId="12" applyNumberFormat="1" applyFont="1" applyFill="1" applyBorder="1" applyAlignment="1">
      <alignment horizontal="center" vertical="center"/>
    </xf>
    <xf numFmtId="165" fontId="41" fillId="0" borderId="5" xfId="12" applyNumberFormat="1" applyFont="1" applyFill="1" applyBorder="1" applyAlignment="1">
      <alignment horizontal="center" vertical="center" wrapText="1"/>
    </xf>
    <xf numFmtId="0" fontId="48" fillId="0" borderId="6" xfId="12" applyFont="1" applyFill="1" applyBorder="1" applyAlignment="1">
      <alignment horizontal="left" vertical="center" wrapText="1"/>
    </xf>
    <xf numFmtId="3" fontId="50" fillId="0" borderId="6" xfId="13" applyNumberFormat="1" applyFont="1" applyFill="1" applyBorder="1" applyAlignment="1">
      <alignment horizontal="center" vertical="center" wrapText="1"/>
    </xf>
    <xf numFmtId="3" fontId="51" fillId="0" borderId="6" xfId="12" applyNumberFormat="1" applyFont="1" applyFill="1" applyBorder="1" applyAlignment="1">
      <alignment horizontal="center" vertical="center"/>
    </xf>
    <xf numFmtId="165" fontId="41" fillId="0" borderId="6" xfId="12" applyNumberFormat="1" applyFont="1" applyFill="1" applyBorder="1" applyAlignment="1">
      <alignment horizontal="center" vertical="center" wrapText="1"/>
    </xf>
    <xf numFmtId="1" fontId="52" fillId="0" borderId="0" xfId="12" applyNumberFormat="1" applyFont="1" applyFill="1" applyAlignment="1">
      <alignment horizontal="center" vertical="center"/>
    </xf>
    <xf numFmtId="0" fontId="52" fillId="0" borderId="0" xfId="12" applyFont="1" applyFill="1"/>
    <xf numFmtId="0" fontId="48" fillId="0" borderId="0" xfId="12" applyFont="1" applyFill="1" applyAlignment="1">
      <alignment vertical="center" wrapText="1"/>
    </xf>
    <xf numFmtId="165" fontId="52" fillId="0" borderId="0" xfId="12" applyNumberFormat="1" applyFont="1" applyFill="1"/>
    <xf numFmtId="0" fontId="52" fillId="0" borderId="0" xfId="12" applyFont="1" applyFill="1" applyAlignment="1">
      <alignment vertical="center"/>
    </xf>
    <xf numFmtId="0" fontId="52" fillId="0" borderId="0" xfId="12" applyFont="1" applyFill="1" applyAlignment="1">
      <alignment wrapText="1"/>
    </xf>
    <xf numFmtId="3" fontId="52" fillId="0" borderId="0" xfId="12" applyNumberFormat="1" applyFont="1" applyFill="1" applyAlignment="1">
      <alignment wrapText="1"/>
    </xf>
    <xf numFmtId="0" fontId="53" fillId="0" borderId="5" xfId="12" applyFont="1" applyFill="1" applyBorder="1" applyAlignment="1">
      <alignment horizontal="center" vertical="center" wrapText="1"/>
    </xf>
    <xf numFmtId="3" fontId="52" fillId="0" borderId="0" xfId="12" applyNumberFormat="1" applyFont="1" applyFill="1"/>
    <xf numFmtId="0" fontId="52" fillId="0" borderId="0" xfId="12" applyFont="1" applyFill="1" applyAlignment="1">
      <alignment horizontal="center"/>
    </xf>
    <xf numFmtId="0" fontId="53" fillId="0" borderId="9" xfId="12" applyFont="1" applyFill="1" applyBorder="1" applyAlignment="1">
      <alignment horizontal="center" vertical="center" wrapText="1"/>
    </xf>
    <xf numFmtId="3" fontId="53" fillId="0" borderId="9" xfId="12" applyNumberFormat="1" applyFont="1" applyFill="1" applyBorder="1" applyAlignment="1">
      <alignment horizontal="center" vertical="center"/>
    </xf>
    <xf numFmtId="0" fontId="43" fillId="0" borderId="0" xfId="12" applyFont="1" applyFill="1" applyAlignment="1">
      <alignment vertical="center"/>
    </xf>
    <xf numFmtId="3" fontId="56" fillId="0" borderId="0" xfId="12" applyNumberFormat="1" applyFont="1" applyFill="1" applyAlignment="1">
      <alignment horizontal="center" vertical="center"/>
    </xf>
    <xf numFmtId="3" fontId="57" fillId="0" borderId="0" xfId="12" applyNumberFormat="1" applyFont="1" applyFill="1" applyAlignment="1">
      <alignment vertical="center"/>
    </xf>
    <xf numFmtId="0" fontId="12" fillId="0" borderId="5" xfId="10" applyFont="1" applyFill="1" applyBorder="1" applyAlignment="1">
      <alignment horizontal="center" vertical="center"/>
    </xf>
    <xf numFmtId="3" fontId="53" fillId="0" borderId="5" xfId="12" applyNumberFormat="1" applyFont="1" applyFill="1" applyBorder="1" applyAlignment="1">
      <alignment horizontal="center" vertical="center"/>
    </xf>
    <xf numFmtId="165" fontId="45" fillId="0" borderId="5" xfId="12" applyNumberFormat="1" applyFont="1" applyFill="1" applyBorder="1" applyAlignment="1">
      <alignment horizontal="center" vertical="center"/>
    </xf>
    <xf numFmtId="0" fontId="37" fillId="0" borderId="6" xfId="14" applyFont="1" applyFill="1" applyBorder="1" applyAlignment="1">
      <alignment vertical="center" wrapText="1"/>
    </xf>
    <xf numFmtId="3" fontId="58" fillId="0" borderId="6" xfId="12" applyNumberFormat="1" applyFont="1" applyFill="1" applyBorder="1" applyAlignment="1">
      <alignment horizontal="center" vertical="center" wrapText="1"/>
    </xf>
    <xf numFmtId="3" fontId="59" fillId="0" borderId="6" xfId="12" applyNumberFormat="1" applyFont="1" applyFill="1" applyBorder="1" applyAlignment="1">
      <alignment horizontal="center" vertical="center"/>
    </xf>
    <xf numFmtId="0" fontId="45" fillId="0" borderId="0" xfId="12" applyFont="1" applyFill="1"/>
    <xf numFmtId="0" fontId="59" fillId="0" borderId="0" xfId="12" applyFont="1" applyFill="1"/>
    <xf numFmtId="0" fontId="53" fillId="0" borderId="6" xfId="12" applyFont="1" applyFill="1" applyBorder="1" applyAlignment="1">
      <alignment horizontal="center" vertical="center" wrapText="1"/>
    </xf>
    <xf numFmtId="3" fontId="46" fillId="0" borderId="6" xfId="13" applyNumberFormat="1" applyFont="1" applyFill="1" applyBorder="1" applyAlignment="1">
      <alignment horizontal="center" vertical="center" wrapText="1"/>
    </xf>
    <xf numFmtId="0" fontId="58" fillId="0" borderId="0" xfId="12" applyFont="1" applyFill="1"/>
    <xf numFmtId="3" fontId="58" fillId="0" borderId="0" xfId="12" applyNumberFormat="1" applyFont="1" applyFill="1"/>
    <xf numFmtId="0" fontId="46" fillId="0" borderId="6" xfId="12" applyFont="1" applyFill="1" applyBorder="1" applyAlignment="1">
      <alignment horizontal="center" vertical="center" wrapText="1"/>
    </xf>
    <xf numFmtId="3" fontId="41" fillId="0" borderId="6" xfId="12" applyNumberFormat="1" applyFont="1" applyFill="1" applyBorder="1" applyAlignment="1">
      <alignment horizontal="center" vertical="center"/>
    </xf>
    <xf numFmtId="3" fontId="41" fillId="0" borderId="6" xfId="12" applyNumberFormat="1" applyFont="1" applyFill="1" applyBorder="1" applyAlignment="1">
      <alignment horizontal="center" vertical="center" wrapText="1"/>
    </xf>
    <xf numFmtId="3" fontId="58" fillId="0" borderId="0" xfId="12" applyNumberFormat="1" applyFont="1" applyFill="1" applyAlignment="1">
      <alignment vertical="center"/>
    </xf>
    <xf numFmtId="0" fontId="58" fillId="0" borderId="0" xfId="12" applyFont="1" applyFill="1" applyAlignment="1">
      <alignment vertical="center"/>
    </xf>
    <xf numFmtId="0" fontId="49" fillId="0" borderId="3" xfId="12" applyFont="1" applyFill="1" applyBorder="1" applyAlignment="1">
      <alignment vertical="center"/>
    </xf>
    <xf numFmtId="0" fontId="49" fillId="0" borderId="18" xfId="12" applyFont="1" applyFill="1" applyBorder="1" applyAlignment="1">
      <alignment vertical="center" wrapText="1"/>
    </xf>
    <xf numFmtId="0" fontId="49" fillId="0" borderId="4" xfId="12" applyFont="1" applyFill="1" applyBorder="1" applyAlignment="1">
      <alignment vertical="center" wrapText="1"/>
    </xf>
    <xf numFmtId="166" fontId="6" fillId="0" borderId="6" xfId="13" applyNumberFormat="1" applyFont="1" applyFill="1" applyBorder="1" applyAlignment="1">
      <alignment horizontal="center" vertical="center"/>
    </xf>
    <xf numFmtId="165" fontId="59" fillId="0" borderId="0" xfId="12" applyNumberFormat="1" applyFont="1" applyFill="1"/>
    <xf numFmtId="3" fontId="59" fillId="0" borderId="0" xfId="12" applyNumberFormat="1" applyFont="1" applyFill="1"/>
    <xf numFmtId="3" fontId="43" fillId="0" borderId="0" xfId="12" applyNumberFormat="1" applyFont="1" applyFill="1"/>
    <xf numFmtId="0" fontId="61" fillId="0" borderId="6" xfId="14" applyFont="1" applyFill="1" applyBorder="1" applyAlignment="1">
      <alignment vertical="center" wrapText="1"/>
    </xf>
    <xf numFmtId="3" fontId="43" fillId="0" borderId="0" xfId="12" applyNumberFormat="1" applyFont="1" applyFill="1" applyAlignment="1">
      <alignment vertical="center"/>
    </xf>
    <xf numFmtId="0" fontId="62" fillId="0" borderId="0" xfId="12" applyFont="1" applyFill="1"/>
    <xf numFmtId="0" fontId="45" fillId="0" borderId="5" xfId="12" applyFont="1" applyFill="1" applyBorder="1" applyAlignment="1">
      <alignment horizontal="center" vertical="center" wrapText="1"/>
    </xf>
    <xf numFmtId="3" fontId="45" fillId="0" borderId="5" xfId="12" applyNumberFormat="1" applyFont="1" applyFill="1" applyBorder="1" applyAlignment="1">
      <alignment horizontal="center" vertical="center"/>
    </xf>
    <xf numFmtId="3" fontId="45" fillId="0" borderId="5" xfId="12" applyNumberFormat="1" applyFont="1" applyFill="1" applyBorder="1" applyAlignment="1">
      <alignment horizontal="center" vertical="center" wrapText="1"/>
    </xf>
    <xf numFmtId="0" fontId="59" fillId="0" borderId="0" xfId="12" applyFont="1" applyFill="1" applyAlignment="1">
      <alignment vertical="center"/>
    </xf>
    <xf numFmtId="0" fontId="41" fillId="0" borderId="6" xfId="12" applyFont="1" applyFill="1" applyBorder="1" applyAlignment="1">
      <alignment horizontal="center" vertical="center" wrapText="1"/>
    </xf>
    <xf numFmtId="3" fontId="48" fillId="0" borderId="6" xfId="12" applyNumberFormat="1" applyFont="1" applyFill="1" applyBorder="1" applyAlignment="1">
      <alignment horizontal="center" vertical="center"/>
    </xf>
    <xf numFmtId="3" fontId="63" fillId="0" borderId="6" xfId="12" applyNumberFormat="1" applyFont="1" applyFill="1" applyBorder="1" applyAlignment="1">
      <alignment horizontal="center" vertical="center"/>
    </xf>
    <xf numFmtId="3" fontId="51" fillId="0" borderId="6" xfId="12" applyNumberFormat="1" applyFont="1" applyFill="1" applyBorder="1" applyAlignment="1">
      <alignment horizontal="center" vertical="center" wrapText="1"/>
    </xf>
    <xf numFmtId="0" fontId="49" fillId="0" borderId="18" xfId="12" applyFont="1" applyFill="1" applyBorder="1" applyAlignment="1">
      <alignment vertical="center"/>
    </xf>
    <xf numFmtId="0" fontId="49" fillId="0" borderId="4" xfId="12" applyFont="1" applyFill="1" applyBorder="1" applyAlignment="1">
      <alignment vertical="center"/>
    </xf>
    <xf numFmtId="0" fontId="64" fillId="0" borderId="0" xfId="12" applyFont="1" applyFill="1" applyAlignment="1">
      <alignment vertical="center"/>
    </xf>
    <xf numFmtId="0" fontId="42" fillId="0" borderId="0" xfId="12" applyFont="1" applyFill="1" applyAlignment="1"/>
    <xf numFmtId="0" fontId="55" fillId="0" borderId="0" xfId="12" applyFont="1" applyFill="1" applyAlignment="1">
      <alignment horizontal="center"/>
    </xf>
    <xf numFmtId="3" fontId="45" fillId="0" borderId="6" xfId="12" applyNumberFormat="1" applyFont="1" applyFill="1" applyBorder="1" applyAlignment="1">
      <alignment horizontal="center" vertical="center"/>
    </xf>
    <xf numFmtId="0" fontId="66" fillId="0" borderId="0" xfId="12" applyFont="1" applyFill="1"/>
    <xf numFmtId="165" fontId="7" fillId="0" borderId="2" xfId="1" applyNumberFormat="1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>
      <alignment horizontal="center" vertical="center"/>
    </xf>
    <xf numFmtId="164" fontId="7" fillId="2" borderId="6" xfId="1" applyNumberFormat="1" applyFont="1" applyFill="1" applyBorder="1" applyAlignment="1">
      <alignment horizontal="center" vertical="center" wrapText="1"/>
    </xf>
    <xf numFmtId="164" fontId="7" fillId="2" borderId="6" xfId="1" applyNumberFormat="1" applyFont="1" applyFill="1" applyBorder="1" applyAlignment="1">
      <alignment horizontal="center" vertical="center"/>
    </xf>
    <xf numFmtId="3" fontId="12" fillId="0" borderId="8" xfId="1" applyNumberFormat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/>
    </xf>
    <xf numFmtId="3" fontId="12" fillId="0" borderId="9" xfId="1" applyNumberFormat="1" applyFont="1" applyFill="1" applyBorder="1" applyAlignment="1">
      <alignment horizontal="center" vertical="center"/>
    </xf>
    <xf numFmtId="164" fontId="12" fillId="0" borderId="10" xfId="1" applyNumberFormat="1" applyFont="1" applyFill="1" applyBorder="1" applyAlignment="1">
      <alignment horizontal="center" vertical="center" wrapText="1"/>
    </xf>
    <xf numFmtId="165" fontId="12" fillId="0" borderId="10" xfId="1" applyNumberFormat="1" applyFont="1" applyFill="1" applyBorder="1" applyAlignment="1">
      <alignment horizontal="center" vertical="center"/>
    </xf>
    <xf numFmtId="165" fontId="12" fillId="0" borderId="10" xfId="1" applyNumberFormat="1" applyFont="1" applyFill="1" applyBorder="1" applyAlignment="1">
      <alignment horizontal="center" vertical="center" wrapText="1"/>
    </xf>
    <xf numFmtId="0" fontId="6" fillId="0" borderId="0" xfId="7" applyFont="1" applyFill="1"/>
    <xf numFmtId="0" fontId="6" fillId="0" borderId="0" xfId="7" applyFont="1"/>
    <xf numFmtId="0" fontId="4" fillId="0" borderId="0" xfId="7" applyFont="1"/>
    <xf numFmtId="0" fontId="6" fillId="0" borderId="6" xfId="7" applyFont="1" applyFill="1" applyBorder="1" applyAlignment="1">
      <alignment horizontal="center" vertical="center"/>
    </xf>
    <xf numFmtId="2" fontId="6" fillId="0" borderId="6" xfId="7" applyNumberFormat="1" applyFont="1" applyBorder="1" applyAlignment="1">
      <alignment horizontal="left" vertical="center" wrapText="1"/>
    </xf>
    <xf numFmtId="3" fontId="39" fillId="0" borderId="3" xfId="7" applyNumberFormat="1" applyFont="1" applyBorder="1" applyAlignment="1">
      <alignment horizontal="center" vertical="center" wrapText="1"/>
    </xf>
    <xf numFmtId="3" fontId="6" fillId="0" borderId="20" xfId="7" applyNumberFormat="1" applyFont="1" applyBorder="1" applyAlignment="1">
      <alignment horizontal="center" vertical="center" wrapText="1"/>
    </xf>
    <xf numFmtId="0" fontId="6" fillId="0" borderId="0" xfId="7" applyFont="1" applyAlignment="1"/>
    <xf numFmtId="2" fontId="6" fillId="3" borderId="6" xfId="7" applyNumberFormat="1" applyFont="1" applyFill="1" applyBorder="1" applyAlignment="1">
      <alignment horizontal="left" vertical="center" wrapText="1"/>
    </xf>
    <xf numFmtId="2" fontId="6" fillId="0" borderId="6" xfId="7" applyNumberFormat="1" applyFont="1" applyBorder="1" applyAlignment="1">
      <alignment horizontal="left" wrapText="1"/>
    </xf>
    <xf numFmtId="3" fontId="6" fillId="0" borderId="6" xfId="7" applyNumberFormat="1" applyFont="1" applyBorder="1" applyAlignment="1">
      <alignment horizontal="center" vertical="center"/>
    </xf>
    <xf numFmtId="2" fontId="6" fillId="0" borderId="6" xfId="7" applyNumberFormat="1" applyFont="1" applyBorder="1" applyAlignment="1">
      <alignment vertical="center" wrapText="1"/>
    </xf>
    <xf numFmtId="2" fontId="6" fillId="0" borderId="6" xfId="7" applyNumberFormat="1" applyFont="1" applyBorder="1" applyAlignment="1">
      <alignment wrapText="1"/>
    </xf>
    <xf numFmtId="2" fontId="6" fillId="0" borderId="0" xfId="7" applyNumberFormat="1" applyFont="1" applyAlignment="1">
      <alignment wrapText="1"/>
    </xf>
    <xf numFmtId="0" fontId="39" fillId="0" borderId="0" xfId="7" applyFont="1"/>
    <xf numFmtId="0" fontId="37" fillId="0" borderId="0" xfId="7" applyFont="1"/>
    <xf numFmtId="0" fontId="21" fillId="0" borderId="0" xfId="7" applyFont="1"/>
    <xf numFmtId="0" fontId="1" fillId="0" borderId="0" xfId="7" applyFont="1"/>
    <xf numFmtId="0" fontId="1" fillId="0" borderId="6" xfId="7" applyFont="1" applyBorder="1" applyAlignment="1">
      <alignment horizontal="center" vertical="center" wrapText="1"/>
    </xf>
    <xf numFmtId="3" fontId="1" fillId="0" borderId="6" xfId="7" applyNumberFormat="1" applyFont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6" fillId="3" borderId="6" xfId="7" applyFont="1" applyFill="1" applyBorder="1" applyAlignment="1">
      <alignment horizontal="left" vertical="center" wrapText="1"/>
    </xf>
    <xf numFmtId="0" fontId="6" fillId="0" borderId="6" xfId="7" applyFont="1" applyBorder="1" applyAlignment="1">
      <alignment horizontal="left" vertical="center" wrapText="1"/>
    </xf>
    <xf numFmtId="0" fontId="6" fillId="0" borderId="6" xfId="7" applyFont="1" applyBorder="1" applyAlignment="1">
      <alignment vertical="center" wrapText="1"/>
    </xf>
    <xf numFmtId="3" fontId="6" fillId="3" borderId="6" xfId="7" applyNumberFormat="1" applyFont="1" applyFill="1" applyBorder="1" applyAlignment="1">
      <alignment horizontal="center" vertical="center" wrapText="1"/>
    </xf>
    <xf numFmtId="3" fontId="6" fillId="0" borderId="0" xfId="7" applyNumberFormat="1" applyFont="1"/>
    <xf numFmtId="3" fontId="39" fillId="0" borderId="0" xfId="7" applyNumberFormat="1" applyFont="1"/>
    <xf numFmtId="3" fontId="1" fillId="0" borderId="0" xfId="7" applyNumberFormat="1" applyFont="1"/>
    <xf numFmtId="3" fontId="22" fillId="0" borderId="0" xfId="7" applyNumberFormat="1" applyFont="1"/>
    <xf numFmtId="3" fontId="6" fillId="0" borderId="6" xfId="7" applyNumberFormat="1" applyFont="1" applyBorder="1" applyAlignment="1">
      <alignment horizontal="center" vertical="center" wrapText="1"/>
    </xf>
    <xf numFmtId="1" fontId="24" fillId="0" borderId="6" xfId="5" applyNumberFormat="1" applyFont="1" applyFill="1" applyBorder="1" applyAlignment="1" applyProtection="1">
      <alignment horizontal="center" vertical="center" wrapText="1"/>
    </xf>
    <xf numFmtId="1" fontId="25" fillId="0" borderId="6" xfId="5" applyNumberFormat="1" applyFont="1" applyFill="1" applyBorder="1" applyAlignment="1" applyProtection="1">
      <alignment horizontal="center" vertical="center" wrapText="1"/>
    </xf>
    <xf numFmtId="1" fontId="21" fillId="0" borderId="0" xfId="5" applyNumberFormat="1" applyFont="1" applyFill="1" applyAlignment="1" applyProtection="1">
      <alignment horizontal="center"/>
      <protection locked="0"/>
    </xf>
    <xf numFmtId="0" fontId="7" fillId="0" borderId="6" xfId="1" applyFont="1" applyFill="1" applyBorder="1" applyAlignment="1">
      <alignment horizontal="center" vertical="center" wrapText="1"/>
    </xf>
    <xf numFmtId="0" fontId="4" fillId="0" borderId="6" xfId="10" applyFont="1" applyFill="1" applyBorder="1" applyAlignment="1">
      <alignment horizontal="center" vertical="center" wrapText="1"/>
    </xf>
    <xf numFmtId="0" fontId="43" fillId="0" borderId="6" xfId="12" applyFont="1" applyFill="1" applyBorder="1" applyAlignment="1">
      <alignment wrapText="1"/>
    </xf>
    <xf numFmtId="1" fontId="45" fillId="0" borderId="6" xfId="13" applyNumberFormat="1" applyFont="1" applyFill="1" applyBorder="1" applyAlignment="1">
      <alignment vertical="center" wrapText="1"/>
    </xf>
    <xf numFmtId="165" fontId="41" fillId="0" borderId="2" xfId="12" applyNumberFormat="1" applyFont="1" applyFill="1" applyBorder="1" applyAlignment="1">
      <alignment horizontal="center" vertical="center" wrapText="1"/>
    </xf>
    <xf numFmtId="0" fontId="43" fillId="0" borderId="0" xfId="12" applyFont="1" applyFill="1" applyBorder="1" applyAlignment="1">
      <alignment horizontal="center" vertical="center"/>
    </xf>
    <xf numFmtId="1" fontId="45" fillId="0" borderId="6" xfId="13" applyNumberFormat="1" applyFont="1" applyFill="1" applyBorder="1" applyAlignment="1">
      <alignment horizontal="center" vertical="center" wrapText="1"/>
    </xf>
    <xf numFmtId="0" fontId="52" fillId="0" borderId="0" xfId="12" applyFont="1" applyFill="1" applyAlignment="1">
      <alignment horizontal="center" vertical="center" wrapText="1"/>
    </xf>
    <xf numFmtId="0" fontId="52" fillId="0" borderId="0" xfId="12" applyFont="1" applyFill="1" applyAlignment="1">
      <alignment horizontal="center" vertical="center"/>
    </xf>
    <xf numFmtId="1" fontId="41" fillId="0" borderId="6" xfId="13" applyNumberFormat="1" applyFont="1" applyFill="1" applyBorder="1" applyAlignment="1">
      <alignment horizontal="center" vertical="center" wrapText="1"/>
    </xf>
    <xf numFmtId="0" fontId="44" fillId="0" borderId="0" xfId="12" applyFont="1" applyFill="1" applyBorder="1" applyAlignment="1">
      <alignment horizontal="right"/>
    </xf>
    <xf numFmtId="165" fontId="45" fillId="0" borderId="6" xfId="12" applyNumberFormat="1" applyFont="1" applyFill="1" applyBorder="1" applyAlignment="1">
      <alignment horizontal="center" vertical="center" wrapText="1"/>
    </xf>
    <xf numFmtId="3" fontId="53" fillId="0" borderId="6" xfId="12" applyNumberFormat="1" applyFont="1" applyFill="1" applyBorder="1" applyAlignment="1">
      <alignment horizontal="center" vertical="center"/>
    </xf>
    <xf numFmtId="165" fontId="45" fillId="0" borderId="5" xfId="12" applyNumberFormat="1" applyFont="1" applyFill="1" applyBorder="1" applyAlignment="1">
      <alignment horizontal="center" vertical="center" wrapText="1"/>
    </xf>
    <xf numFmtId="3" fontId="46" fillId="0" borderId="2" xfId="12" applyNumberFormat="1" applyFont="1" applyFill="1" applyBorder="1" applyAlignment="1">
      <alignment horizontal="center" vertical="center"/>
    </xf>
    <xf numFmtId="3" fontId="39" fillId="0" borderId="6" xfId="7" applyNumberFormat="1" applyFont="1" applyBorder="1" applyAlignment="1">
      <alignment horizontal="center" vertical="center" wrapText="1"/>
    </xf>
    <xf numFmtId="0" fontId="67" fillId="0" borderId="6" xfId="12" applyFont="1" applyFill="1" applyBorder="1" applyAlignment="1">
      <alignment horizontal="center" vertical="center" wrapText="1"/>
    </xf>
    <xf numFmtId="1" fontId="67" fillId="0" borderId="6" xfId="13" applyNumberFormat="1" applyFont="1" applyFill="1" applyBorder="1" applyAlignment="1">
      <alignment horizontal="center" vertical="center" wrapText="1"/>
    </xf>
    <xf numFmtId="3" fontId="46" fillId="0" borderId="4" xfId="13" applyNumberFormat="1" applyFont="1" applyFill="1" applyBorder="1" applyAlignment="1">
      <alignment horizontal="center" vertical="center" wrapText="1"/>
    </xf>
    <xf numFmtId="3" fontId="41" fillId="0" borderId="4" xfId="12" applyNumberFormat="1" applyFont="1" applyFill="1" applyBorder="1" applyAlignment="1">
      <alignment horizontal="center" vertical="center" wrapText="1"/>
    </xf>
    <xf numFmtId="166" fontId="6" fillId="0" borderId="4" xfId="13" applyNumberFormat="1" applyFont="1" applyFill="1" applyBorder="1" applyAlignment="1">
      <alignment horizontal="center" vertical="center"/>
    </xf>
    <xf numFmtId="165" fontId="46" fillId="0" borderId="6" xfId="13" applyNumberFormat="1" applyFont="1" applyFill="1" applyBorder="1" applyAlignment="1">
      <alignment horizontal="center" vertical="center" wrapText="1"/>
    </xf>
    <xf numFmtId="165" fontId="41" fillId="0" borderId="6" xfId="13" applyNumberFormat="1" applyFont="1" applyFill="1" applyBorder="1" applyAlignment="1">
      <alignment horizontal="center" vertical="center" wrapText="1"/>
    </xf>
    <xf numFmtId="3" fontId="58" fillId="0" borderId="4" xfId="12" applyNumberFormat="1" applyFont="1" applyFill="1" applyBorder="1" applyAlignment="1">
      <alignment horizontal="center" vertical="center" wrapText="1"/>
    </xf>
    <xf numFmtId="165" fontId="45" fillId="0" borderId="2" xfId="12" applyNumberFormat="1" applyFont="1" applyFill="1" applyBorder="1" applyAlignment="1">
      <alignment horizontal="center" vertical="center" wrapText="1"/>
    </xf>
    <xf numFmtId="0" fontId="61" fillId="0" borderId="5" xfId="14" applyFont="1" applyFill="1" applyBorder="1" applyAlignment="1">
      <alignment vertical="center" wrapText="1"/>
    </xf>
    <xf numFmtId="3" fontId="58" fillId="0" borderId="5" xfId="12" applyNumberFormat="1" applyFont="1" applyFill="1" applyBorder="1" applyAlignment="1">
      <alignment horizontal="center" vertical="center" wrapText="1"/>
    </xf>
    <xf numFmtId="3" fontId="59" fillId="0" borderId="5" xfId="12" applyNumberFormat="1" applyFont="1" applyFill="1" applyBorder="1" applyAlignment="1">
      <alignment horizontal="center" vertical="center"/>
    </xf>
    <xf numFmtId="3" fontId="59" fillId="0" borderId="15" xfId="12" applyNumberFormat="1" applyFont="1" applyFill="1" applyBorder="1" applyAlignment="1">
      <alignment horizontal="center" vertical="center"/>
    </xf>
    <xf numFmtId="0" fontId="60" fillId="0" borderId="2" xfId="12" applyFont="1" applyFill="1" applyBorder="1" applyAlignment="1">
      <alignment horizontal="center" vertical="center" wrapText="1"/>
    </xf>
    <xf numFmtId="3" fontId="53" fillId="0" borderId="2" xfId="12" applyNumberFormat="1" applyFont="1" applyFill="1" applyBorder="1" applyAlignment="1">
      <alignment horizontal="center" vertical="center"/>
    </xf>
    <xf numFmtId="3" fontId="53" fillId="0" borderId="14" xfId="12" applyNumberFormat="1" applyFont="1" applyFill="1" applyBorder="1" applyAlignment="1">
      <alignment horizontal="center" vertical="center"/>
    </xf>
    <xf numFmtId="1" fontId="1" fillId="0" borderId="18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3" xfId="5" applyNumberFormat="1" applyFont="1" applyFill="1" applyBorder="1" applyAlignment="1" applyProtection="1">
      <alignment horizontal="center" vertical="center" wrapText="1"/>
      <protection locked="0"/>
    </xf>
    <xf numFmtId="1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21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26" fillId="0" borderId="4" xfId="5" applyNumberFormat="1" applyFont="1" applyFill="1" applyBorder="1" applyAlignment="1" applyProtection="1">
      <alignment horizontal="center" vertical="center" wrapText="1"/>
      <protection locked="0"/>
    </xf>
    <xf numFmtId="1" fontId="27" fillId="0" borderId="3" xfId="5" applyNumberFormat="1" applyFont="1" applyFill="1" applyBorder="1" applyAlignment="1" applyProtection="1">
      <alignment horizontal="center" vertical="center" wrapText="1"/>
      <protection locked="0"/>
    </xf>
    <xf numFmtId="3" fontId="27" fillId="0" borderId="6" xfId="0" applyNumberFormat="1" applyFont="1" applyFill="1" applyBorder="1" applyAlignment="1">
      <alignment horizontal="center" vertical="center"/>
    </xf>
    <xf numFmtId="1" fontId="27" fillId="0" borderId="4" xfId="5" applyNumberFormat="1" applyFont="1" applyFill="1" applyBorder="1" applyAlignment="1" applyProtection="1">
      <alignment horizontal="center" vertical="center" wrapText="1"/>
      <protection locked="0"/>
    </xf>
    <xf numFmtId="3" fontId="6" fillId="0" borderId="6" xfId="11" applyNumberFormat="1" applyFont="1" applyFill="1" applyBorder="1" applyAlignment="1">
      <alignment horizontal="center" vertical="center"/>
    </xf>
    <xf numFmtId="164" fontId="6" fillId="0" borderId="6" xfId="11" applyNumberFormat="1" applyFont="1" applyFill="1" applyBorder="1" applyAlignment="1">
      <alignment horizontal="center" vertical="center"/>
    </xf>
    <xf numFmtId="2" fontId="6" fillId="0" borderId="6" xfId="7" applyNumberFormat="1" applyFont="1" applyBorder="1" applyAlignment="1">
      <alignment horizontal="center" vertical="center" wrapText="1"/>
    </xf>
    <xf numFmtId="0" fontId="6" fillId="0" borderId="6" xfId="7" applyFont="1" applyBorder="1" applyAlignment="1">
      <alignment horizontal="center" vertical="center" wrapText="1"/>
    </xf>
    <xf numFmtId="0" fontId="6" fillId="0" borderId="6" xfId="7" applyFont="1" applyFill="1" applyBorder="1" applyAlignment="1">
      <alignment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3" fontId="39" fillId="0" borderId="3" xfId="7" applyNumberFormat="1" applyFont="1" applyFill="1" applyBorder="1" applyAlignment="1">
      <alignment horizontal="center" vertical="center" wrapText="1"/>
    </xf>
    <xf numFmtId="3" fontId="6" fillId="0" borderId="20" xfId="7" applyNumberFormat="1" applyFont="1" applyFill="1" applyBorder="1" applyAlignment="1">
      <alignment horizontal="center" vertical="center" wrapText="1"/>
    </xf>
    <xf numFmtId="0" fontId="1" fillId="0" borderId="0" xfId="7" applyFont="1" applyFill="1"/>
    <xf numFmtId="0" fontId="37" fillId="0" borderId="0" xfId="7" applyFont="1" applyFill="1"/>
    <xf numFmtId="0" fontId="1" fillId="0" borderId="0" xfId="7" applyFont="1" applyAlignment="1">
      <alignment vertical="center"/>
    </xf>
    <xf numFmtId="2" fontId="1" fillId="0" borderId="0" xfId="7" applyNumberFormat="1" applyFont="1" applyAlignment="1">
      <alignment wrapText="1"/>
    </xf>
    <xf numFmtId="2" fontId="6" fillId="0" borderId="6" xfId="7" applyNumberFormat="1" applyFont="1" applyFill="1" applyBorder="1" applyAlignment="1">
      <alignment horizontal="left" wrapText="1"/>
    </xf>
    <xf numFmtId="2" fontId="6" fillId="0" borderId="6" xfId="7" applyNumberFormat="1" applyFont="1" applyFill="1" applyBorder="1" applyAlignment="1">
      <alignment horizontal="left" vertical="center" wrapText="1"/>
    </xf>
    <xf numFmtId="0" fontId="6" fillId="0" borderId="0" xfId="7" applyFont="1" applyAlignment="1">
      <alignment vertical="center"/>
    </xf>
    <xf numFmtId="0" fontId="4" fillId="0" borderId="0" xfId="7" applyFont="1" applyAlignment="1">
      <alignment vertical="center"/>
    </xf>
    <xf numFmtId="0" fontId="1" fillId="0" borderId="0" xfId="7" applyFont="1" applyAlignment="1">
      <alignment horizontal="center" vertical="center"/>
    </xf>
    <xf numFmtId="0" fontId="1" fillId="0" borderId="0" xfId="7" applyFont="1" applyAlignment="1">
      <alignment wrapText="1"/>
    </xf>
    <xf numFmtId="49" fontId="6" fillId="0" borderId="6" xfId="7" applyNumberFormat="1" applyFont="1" applyFill="1" applyBorder="1" applyAlignment="1">
      <alignment horizontal="center" vertical="center" wrapText="1"/>
    </xf>
    <xf numFmtId="0" fontId="6" fillId="0" borderId="6" xfId="7" applyFont="1" applyFill="1" applyBorder="1" applyAlignment="1">
      <alignment horizontal="left" wrapText="1"/>
    </xf>
    <xf numFmtId="0" fontId="6" fillId="0" borderId="6" xfId="7" applyFont="1" applyBorder="1" applyAlignment="1">
      <alignment horizontal="left" wrapText="1"/>
    </xf>
    <xf numFmtId="0" fontId="6" fillId="0" borderId="6" xfId="7" applyFont="1" applyFill="1" applyBorder="1" applyAlignment="1">
      <alignment horizontal="left" vertical="center" wrapText="1"/>
    </xf>
    <xf numFmtId="0" fontId="6" fillId="0" borderId="6" xfId="7" applyFont="1" applyFill="1" applyBorder="1" applyAlignment="1">
      <alignment horizontal="center" vertical="center" wrapText="1"/>
    </xf>
    <xf numFmtId="0" fontId="6" fillId="0" borderId="0" xfId="7" applyFont="1" applyAlignment="1">
      <alignment horizontal="center" vertical="center"/>
    </xf>
    <xf numFmtId="0" fontId="6" fillId="0" borderId="0" xfId="7" applyFont="1" applyAlignment="1">
      <alignment wrapText="1"/>
    </xf>
    <xf numFmtId="0" fontId="4" fillId="0" borderId="6" xfId="10" applyFont="1" applyFill="1" applyBorder="1" applyAlignment="1">
      <alignment horizontal="center" vertical="top" wrapText="1"/>
    </xf>
    <xf numFmtId="0" fontId="7" fillId="0" borderId="6" xfId="10" applyFont="1" applyFill="1" applyBorder="1" applyAlignment="1">
      <alignment horizontal="center" vertical="center" wrapText="1"/>
    </xf>
    <xf numFmtId="0" fontId="4" fillId="0" borderId="6" xfId="10" applyFont="1" applyFill="1" applyBorder="1" applyAlignment="1">
      <alignment horizontal="center" vertical="center" wrapText="1"/>
    </xf>
    <xf numFmtId="0" fontId="19" fillId="0" borderId="0" xfId="10" applyFont="1" applyFill="1" applyAlignment="1">
      <alignment horizontal="center" vertical="top" wrapText="1"/>
    </xf>
    <xf numFmtId="0" fontId="20" fillId="0" borderId="0" xfId="10" applyFont="1" applyFill="1" applyAlignment="1">
      <alignment horizontal="center" vertical="center" wrapText="1"/>
    </xf>
    <xf numFmtId="0" fontId="5" fillId="0" borderId="0" xfId="10" applyFont="1" applyFill="1" applyAlignment="1">
      <alignment horizontal="center" vertical="center" wrapText="1"/>
    </xf>
    <xf numFmtId="0" fontId="39" fillId="0" borderId="0" xfId="10" applyFont="1" applyFill="1" applyAlignment="1">
      <alignment horizontal="center" vertical="top" wrapText="1"/>
    </xf>
    <xf numFmtId="0" fontId="4" fillId="0" borderId="0" xfId="10" applyFont="1" applyFill="1" applyAlignment="1">
      <alignment horizontal="center" vertical="top" wrapText="1"/>
    </xf>
    <xf numFmtId="0" fontId="40" fillId="0" borderId="0" xfId="12" applyFont="1" applyFill="1" applyAlignment="1">
      <alignment horizontal="center"/>
    </xf>
    <xf numFmtId="0" fontId="42" fillId="0" borderId="0" xfId="12" applyFont="1" applyFill="1" applyAlignment="1">
      <alignment horizontal="center"/>
    </xf>
    <xf numFmtId="0" fontId="54" fillId="0" borderId="0" xfId="12" applyFont="1" applyFill="1" applyAlignment="1">
      <alignment horizontal="center"/>
    </xf>
    <xf numFmtId="0" fontId="55" fillId="0" borderId="0" xfId="12" applyFont="1" applyFill="1" applyAlignment="1">
      <alignment horizontal="center"/>
    </xf>
    <xf numFmtId="0" fontId="6" fillId="0" borderId="6" xfId="7" applyFont="1" applyBorder="1" applyAlignment="1">
      <alignment horizontal="center" vertical="center" wrapText="1"/>
    </xf>
    <xf numFmtId="0" fontId="5" fillId="0" borderId="0" xfId="7" applyFont="1" applyAlignment="1">
      <alignment horizontal="center" vertical="center" wrapText="1"/>
    </xf>
    <xf numFmtId="0" fontId="6" fillId="0" borderId="2" xfId="7" applyFont="1" applyFill="1" applyBorder="1" applyAlignment="1">
      <alignment horizontal="center"/>
    </xf>
    <xf numFmtId="0" fontId="6" fillId="0" borderId="9" xfId="7" applyFont="1" applyFill="1" applyBorder="1" applyAlignment="1">
      <alignment horizontal="center"/>
    </xf>
    <xf numFmtId="0" fontId="6" fillId="0" borderId="5" xfId="7" applyFont="1" applyFill="1" applyBorder="1" applyAlignment="1">
      <alignment horizontal="center"/>
    </xf>
    <xf numFmtId="2" fontId="6" fillId="0" borderId="6" xfId="7" applyNumberFormat="1" applyFont="1" applyBorder="1" applyAlignment="1">
      <alignment horizontal="center" vertical="center" wrapText="1"/>
    </xf>
    <xf numFmtId="0" fontId="4" fillId="0" borderId="6" xfId="7" applyFont="1" applyBorder="1" applyAlignment="1">
      <alignment horizontal="center" vertical="center" wrapText="1"/>
    </xf>
    <xf numFmtId="0" fontId="4" fillId="0" borderId="6" xfId="7" applyNumberFormat="1" applyFont="1" applyBorder="1" applyAlignment="1">
      <alignment horizontal="center" vertical="center" wrapText="1"/>
    </xf>
    <xf numFmtId="0" fontId="7" fillId="4" borderId="3" xfId="7" applyFont="1" applyFill="1" applyBorder="1" applyAlignment="1">
      <alignment horizontal="center" vertical="center" wrapText="1"/>
    </xf>
    <xf numFmtId="0" fontId="7" fillId="4" borderId="18" xfId="7" applyFont="1" applyFill="1" applyBorder="1" applyAlignment="1">
      <alignment horizontal="center" vertical="center" wrapText="1"/>
    </xf>
    <xf numFmtId="0" fontId="19" fillId="0" borderId="0" xfId="7" applyFont="1" applyAlignment="1">
      <alignment horizontal="center" vertical="center" wrapText="1"/>
    </xf>
    <xf numFmtId="0" fontId="20" fillId="0" borderId="0" xfId="7" applyFont="1" applyAlignment="1">
      <alignment horizontal="center" vertical="center" wrapText="1"/>
    </xf>
    <xf numFmtId="0" fontId="4" fillId="0" borderId="12" xfId="7" applyFont="1" applyBorder="1" applyAlignment="1">
      <alignment horizontal="center" vertical="center" wrapText="1"/>
    </xf>
    <xf numFmtId="0" fontId="4" fillId="0" borderId="13" xfId="7" applyFont="1" applyBorder="1" applyAlignment="1">
      <alignment horizontal="center" vertical="center" wrapText="1"/>
    </xf>
    <xf numFmtId="0" fontId="4" fillId="0" borderId="14" xfId="7" applyFont="1" applyBorder="1" applyAlignment="1">
      <alignment horizontal="center" vertical="center" wrapText="1"/>
    </xf>
    <xf numFmtId="0" fontId="4" fillId="0" borderId="2" xfId="7" applyNumberFormat="1" applyFont="1" applyBorder="1" applyAlignment="1">
      <alignment horizontal="center" vertical="center" wrapText="1"/>
    </xf>
    <xf numFmtId="0" fontId="60" fillId="0" borderId="0" xfId="12" applyFont="1" applyFill="1" applyAlignment="1">
      <alignment horizontal="center"/>
    </xf>
    <xf numFmtId="0" fontId="44" fillId="0" borderId="0" xfId="12" applyFont="1" applyFill="1" applyAlignment="1">
      <alignment horizontal="center"/>
    </xf>
    <xf numFmtId="0" fontId="32" fillId="0" borderId="6" xfId="7" applyFont="1" applyBorder="1" applyAlignment="1">
      <alignment horizontal="center" vertical="center" wrapText="1"/>
    </xf>
    <xf numFmtId="0" fontId="65" fillId="0" borderId="0" xfId="12" applyFont="1" applyFill="1" applyBorder="1" applyAlignment="1">
      <alignment horizontal="center" vertical="center" wrapText="1"/>
    </xf>
    <xf numFmtId="0" fontId="40" fillId="0" borderId="0" xfId="12" applyFont="1" applyFill="1" applyAlignment="1">
      <alignment horizontal="center" wrapText="1"/>
    </xf>
    <xf numFmtId="0" fontId="43" fillId="0" borderId="6" xfId="12" applyFont="1" applyFill="1" applyBorder="1" applyAlignment="1">
      <alignment horizontal="center"/>
    </xf>
    <xf numFmtId="2" fontId="59" fillId="0" borderId="6" xfId="12" applyNumberFormat="1" applyFont="1" applyFill="1" applyBorder="1" applyAlignment="1">
      <alignment horizontal="center" vertical="center" wrapText="1"/>
    </xf>
    <xf numFmtId="0" fontId="59" fillId="0" borderId="6" xfId="12" applyFont="1" applyFill="1" applyBorder="1" applyAlignment="1">
      <alignment horizontal="center" vertical="center" wrapText="1"/>
    </xf>
    <xf numFmtId="14" fontId="48" fillId="0" borderId="6" xfId="13" applyNumberFormat="1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center"/>
    </xf>
    <xf numFmtId="0" fontId="2" fillId="0" borderId="1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1" fontId="6" fillId="0" borderId="21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22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0" xfId="5" applyNumberFormat="1" applyFont="1" applyFill="1" applyAlignment="1" applyProtection="1">
      <alignment horizontal="center"/>
      <protection locked="0"/>
    </xf>
    <xf numFmtId="1" fontId="21" fillId="0" borderId="0" xfId="5" applyNumberFormat="1" applyFont="1" applyFill="1" applyAlignment="1" applyProtection="1">
      <alignment horizontal="center"/>
      <protection locked="0"/>
    </xf>
    <xf numFmtId="1" fontId="17" fillId="0" borderId="1" xfId="5" applyNumberFormat="1" applyFont="1" applyFill="1" applyBorder="1" applyAlignment="1" applyProtection="1">
      <alignment horizontal="center"/>
      <protection locked="0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6" fillId="0" borderId="6" xfId="5" applyNumberFormat="1" applyFont="1" applyFill="1" applyBorder="1" applyAlignment="1" applyProtection="1">
      <alignment horizontal="center" vertical="center" wrapText="1"/>
    </xf>
    <xf numFmtId="1" fontId="6" fillId="0" borderId="2" xfId="5" applyNumberFormat="1" applyFont="1" applyFill="1" applyBorder="1" applyAlignment="1" applyProtection="1">
      <alignment horizontal="center" vertical="center" wrapText="1"/>
    </xf>
    <xf numFmtId="1" fontId="6" fillId="0" borderId="12" xfId="5" applyNumberFormat="1" applyFont="1" applyFill="1" applyBorder="1" applyAlignment="1" applyProtection="1">
      <alignment horizontal="center" vertical="center" wrapText="1"/>
    </xf>
    <xf numFmtId="1" fontId="6" fillId="0" borderId="13" xfId="5" applyNumberFormat="1" applyFont="1" applyFill="1" applyBorder="1" applyAlignment="1" applyProtection="1">
      <alignment horizontal="center" vertical="center" wrapText="1"/>
    </xf>
    <xf numFmtId="1" fontId="6" fillId="0" borderId="14" xfId="5" applyNumberFormat="1" applyFont="1" applyFill="1" applyBorder="1" applyAlignment="1" applyProtection="1">
      <alignment horizontal="center" vertical="center" wrapText="1"/>
    </xf>
    <xf numFmtId="1" fontId="6" fillId="0" borderId="16" xfId="5" applyNumberFormat="1" applyFont="1" applyFill="1" applyBorder="1" applyAlignment="1" applyProtection="1">
      <alignment horizontal="center" vertical="center" wrapText="1"/>
    </xf>
    <xf numFmtId="1" fontId="6" fillId="0" borderId="0" xfId="5" applyNumberFormat="1" applyFont="1" applyFill="1" applyBorder="1" applyAlignment="1" applyProtection="1">
      <alignment horizontal="center" vertical="center" wrapText="1"/>
    </xf>
    <xf numFmtId="1" fontId="6" fillId="0" borderId="17" xfId="5" applyNumberFormat="1" applyFont="1" applyFill="1" applyBorder="1" applyAlignment="1" applyProtection="1">
      <alignment horizontal="center" vertical="center" wrapText="1"/>
    </xf>
    <xf numFmtId="1" fontId="6" fillId="0" borderId="11" xfId="5" applyNumberFormat="1" applyFont="1" applyFill="1" applyBorder="1" applyAlignment="1" applyProtection="1">
      <alignment horizontal="center" vertical="center" wrapText="1"/>
    </xf>
    <xf numFmtId="1" fontId="6" fillId="0" borderId="1" xfId="5" applyNumberFormat="1" applyFont="1" applyFill="1" applyBorder="1" applyAlignment="1" applyProtection="1">
      <alignment horizontal="center" vertical="center" wrapText="1"/>
    </xf>
    <xf numFmtId="1" fontId="6" fillId="0" borderId="15" xfId="5" applyNumberFormat="1" applyFont="1" applyFill="1" applyBorder="1" applyAlignment="1" applyProtection="1">
      <alignment horizontal="center" vertical="center" wrapText="1"/>
    </xf>
    <xf numFmtId="1" fontId="24" fillId="0" borderId="6" xfId="5" applyNumberFormat="1" applyFont="1" applyFill="1" applyBorder="1" applyAlignment="1" applyProtection="1">
      <alignment horizontal="center" vertical="center" wrapText="1"/>
    </xf>
    <xf numFmtId="1" fontId="24" fillId="0" borderId="2" xfId="5" applyNumberFormat="1" applyFont="1" applyFill="1" applyBorder="1" applyAlignment="1" applyProtection="1">
      <alignment horizontal="center" vertical="center" wrapText="1"/>
    </xf>
    <xf numFmtId="1" fontId="24" fillId="0" borderId="5" xfId="5" applyNumberFormat="1" applyFont="1" applyFill="1" applyBorder="1" applyAlignment="1" applyProtection="1">
      <alignment horizontal="center" vertical="center" wrapText="1"/>
    </xf>
    <xf numFmtId="1" fontId="25" fillId="0" borderId="6" xfId="5" applyNumberFormat="1" applyFont="1" applyFill="1" applyBorder="1" applyAlignment="1" applyProtection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25" fillId="0" borderId="3" xfId="5" applyNumberFormat="1" applyFont="1" applyFill="1" applyBorder="1" applyAlignment="1" applyProtection="1">
      <alignment horizontal="center" vertical="center" wrapText="1"/>
    </xf>
    <xf numFmtId="1" fontId="25" fillId="0" borderId="4" xfId="5" applyNumberFormat="1" applyFont="1" applyFill="1" applyBorder="1" applyAlignment="1" applyProtection="1">
      <alignment horizontal="center" vertical="center" wrapText="1"/>
    </xf>
    <xf numFmtId="1" fontId="25" fillId="0" borderId="12" xfId="5" applyNumberFormat="1" applyFont="1" applyFill="1" applyBorder="1" applyAlignment="1" applyProtection="1">
      <alignment horizontal="center" vertical="center" wrapText="1"/>
    </xf>
    <xf numFmtId="1" fontId="25" fillId="0" borderId="14" xfId="5" applyNumberFormat="1" applyFont="1" applyFill="1" applyBorder="1" applyAlignment="1" applyProtection="1">
      <alignment horizontal="center" vertical="center" wrapText="1"/>
    </xf>
    <xf numFmtId="1" fontId="7" fillId="0" borderId="6" xfId="5" applyNumberFormat="1" applyFont="1" applyFill="1" applyBorder="1" applyAlignment="1" applyProtection="1">
      <alignment horizontal="center" vertical="center"/>
      <protection locked="0"/>
    </xf>
    <xf numFmtId="1" fontId="7" fillId="0" borderId="3" xfId="5" applyNumberFormat="1" applyFont="1" applyFill="1" applyBorder="1" applyAlignment="1" applyProtection="1">
      <alignment horizontal="center" vertical="center"/>
      <protection locked="0"/>
    </xf>
    <xf numFmtId="1" fontId="7" fillId="0" borderId="19" xfId="5" applyNumberFormat="1" applyFont="1" applyFill="1" applyBorder="1" applyAlignment="1" applyProtection="1">
      <alignment horizontal="center" vertical="center"/>
      <protection locked="0"/>
    </xf>
    <xf numFmtId="1" fontId="24" fillId="0" borderId="18" xfId="5" applyNumberFormat="1" applyFont="1" applyFill="1" applyBorder="1" applyAlignment="1" applyProtection="1">
      <alignment horizontal="center" vertical="center"/>
      <protection locked="0"/>
    </xf>
    <xf numFmtId="1" fontId="24" fillId="0" borderId="4" xfId="5" applyNumberFormat="1" applyFont="1" applyFill="1" applyBorder="1" applyAlignment="1" applyProtection="1">
      <alignment horizontal="center" vertical="center"/>
      <protection locked="0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0" fontId="5" fillId="0" borderId="0" xfId="7" applyFont="1" applyFill="1" applyAlignment="1">
      <alignment horizontal="center" vertical="center" wrapText="1"/>
    </xf>
    <xf numFmtId="0" fontId="7" fillId="4" borderId="4" xfId="7" applyFont="1" applyFill="1" applyBorder="1" applyAlignment="1">
      <alignment horizontal="center" vertical="center" wrapText="1"/>
    </xf>
    <xf numFmtId="0" fontId="7" fillId="4" borderId="6" xfId="7" applyFont="1" applyFill="1" applyBorder="1" applyAlignment="1">
      <alignment horizontal="center" vertical="center" wrapText="1"/>
    </xf>
    <xf numFmtId="0" fontId="6" fillId="0" borderId="6" xfId="7" applyFont="1" applyFill="1" applyBorder="1" applyAlignment="1">
      <alignment horizontal="center" vertical="center" wrapText="1"/>
    </xf>
    <xf numFmtId="0" fontId="1" fillId="0" borderId="6" xfId="7" applyFont="1" applyFill="1" applyBorder="1" applyAlignment="1">
      <alignment horizontal="center"/>
    </xf>
    <xf numFmtId="2" fontId="1" fillId="0" borderId="6" xfId="7" applyNumberFormat="1" applyFont="1" applyBorder="1" applyAlignment="1">
      <alignment horizontal="center" vertical="center" wrapText="1"/>
    </xf>
  </cellXfs>
  <cellStyles count="15">
    <cellStyle name="Звичайний 2 3" xfId="13"/>
    <cellStyle name="Звичайний 3 2" xfId="4"/>
    <cellStyle name="Обычный" xfId="0" builtinId="0"/>
    <cellStyle name="Обычный 2" xfId="7"/>
    <cellStyle name="Обычный 2 2" xfId="8"/>
    <cellStyle name="Обычный 4" xfId="11"/>
    <cellStyle name="Обычный 5" xfId="3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/&#1050;&#1088;&#1072;&#1074;&#1095;&#1077;&#1085;&#1082;&#1086;/2020%20&#1088;&#1110;&#1082;/&#1055;&#1054;&#1056;&#1058;&#1040;&#1051;/!!!!!&#1053;&#1086;&#1074;&#1080;&#1081;%20&#1087;&#1086;&#1088;&#1090;&#1072;&#1083;/!!!%20&#1055;&#1086;&#1076;&#1075;&#1086;&#1090;&#1086;&#1074;&#1082;&#1072;%20&#1053;&#1086;&#1074;&#1080;&#1081;%20&#1055;&#1086;&#1088;&#1090;&#1072;&#1083;/&#1055;&#1054;&#1056;&#1058;&#1040;&#1051;%20%20%20%20%20&#1058;&#1054;&#1055;&#1080;%20%20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8"/>
      <sheetName val="12"/>
      <sheetName val="13"/>
      <sheetName val="19"/>
      <sheetName val="20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view="pageBreakPreview" topLeftCell="B1" zoomScale="85" zoomScaleNormal="55" zoomScaleSheetLayoutView="85" workbookViewId="0">
      <selection activeCell="M31" sqref="M31"/>
    </sheetView>
  </sheetViews>
  <sheetFormatPr defaultRowHeight="13.2" x14ac:dyDescent="0.25"/>
  <cols>
    <col min="1" max="1" width="1.33203125" style="131" hidden="1" customWidth="1"/>
    <col min="2" max="2" width="22.5546875" style="131" customWidth="1"/>
    <col min="3" max="6" width="14.6640625" style="131" customWidth="1"/>
    <col min="7" max="7" width="9.109375" style="131"/>
    <col min="8" max="10" width="9.109375" style="131" customWidth="1"/>
    <col min="11" max="256" width="9.109375" style="131"/>
    <col min="257" max="257" width="0" style="131" hidden="1" customWidth="1"/>
    <col min="258" max="258" width="22.5546875" style="131" customWidth="1"/>
    <col min="259" max="262" width="14.6640625" style="131" customWidth="1"/>
    <col min="263" max="263" width="9.109375" style="131"/>
    <col min="264" max="266" width="9.109375" style="131" customWidth="1"/>
    <col min="267" max="512" width="9.109375" style="131"/>
    <col min="513" max="513" width="0" style="131" hidden="1" customWidth="1"/>
    <col min="514" max="514" width="22.5546875" style="131" customWidth="1"/>
    <col min="515" max="518" width="14.6640625" style="131" customWidth="1"/>
    <col min="519" max="519" width="9.109375" style="131"/>
    <col min="520" max="522" width="9.109375" style="131" customWidth="1"/>
    <col min="523" max="768" width="9.109375" style="131"/>
    <col min="769" max="769" width="0" style="131" hidden="1" customWidth="1"/>
    <col min="770" max="770" width="22.5546875" style="131" customWidth="1"/>
    <col min="771" max="774" width="14.6640625" style="131" customWidth="1"/>
    <col min="775" max="775" width="9.109375" style="131"/>
    <col min="776" max="778" width="9.109375" style="131" customWidth="1"/>
    <col min="779" max="1024" width="9.109375" style="131"/>
    <col min="1025" max="1025" width="0" style="131" hidden="1" customWidth="1"/>
    <col min="1026" max="1026" width="22.5546875" style="131" customWidth="1"/>
    <col min="1027" max="1030" width="14.6640625" style="131" customWidth="1"/>
    <col min="1031" max="1031" width="9.109375" style="131"/>
    <col min="1032" max="1034" width="9.109375" style="131" customWidth="1"/>
    <col min="1035" max="1280" width="9.109375" style="131"/>
    <col min="1281" max="1281" width="0" style="131" hidden="1" customWidth="1"/>
    <col min="1282" max="1282" width="22.5546875" style="131" customWidth="1"/>
    <col min="1283" max="1286" width="14.6640625" style="131" customWidth="1"/>
    <col min="1287" max="1287" width="9.109375" style="131"/>
    <col min="1288" max="1290" width="9.109375" style="131" customWidth="1"/>
    <col min="1291" max="1536" width="9.109375" style="131"/>
    <col min="1537" max="1537" width="0" style="131" hidden="1" customWidth="1"/>
    <col min="1538" max="1538" width="22.5546875" style="131" customWidth="1"/>
    <col min="1539" max="1542" width="14.6640625" style="131" customWidth="1"/>
    <col min="1543" max="1543" width="9.109375" style="131"/>
    <col min="1544" max="1546" width="9.109375" style="131" customWidth="1"/>
    <col min="1547" max="1792" width="9.109375" style="131"/>
    <col min="1793" max="1793" width="0" style="131" hidden="1" customWidth="1"/>
    <col min="1794" max="1794" width="22.5546875" style="131" customWidth="1"/>
    <col min="1795" max="1798" width="14.6640625" style="131" customWidth="1"/>
    <col min="1799" max="1799" width="9.109375" style="131"/>
    <col min="1800" max="1802" width="9.109375" style="131" customWidth="1"/>
    <col min="1803" max="2048" width="9.109375" style="131"/>
    <col min="2049" max="2049" width="0" style="131" hidden="1" customWidth="1"/>
    <col min="2050" max="2050" width="22.5546875" style="131" customWidth="1"/>
    <col min="2051" max="2054" width="14.6640625" style="131" customWidth="1"/>
    <col min="2055" max="2055" width="9.109375" style="131"/>
    <col min="2056" max="2058" width="9.109375" style="131" customWidth="1"/>
    <col min="2059" max="2304" width="9.109375" style="131"/>
    <col min="2305" max="2305" width="0" style="131" hidden="1" customWidth="1"/>
    <col min="2306" max="2306" width="22.5546875" style="131" customWidth="1"/>
    <col min="2307" max="2310" width="14.6640625" style="131" customWidth="1"/>
    <col min="2311" max="2311" width="9.109375" style="131"/>
    <col min="2312" max="2314" width="9.109375" style="131" customWidth="1"/>
    <col min="2315" max="2560" width="9.109375" style="131"/>
    <col min="2561" max="2561" width="0" style="131" hidden="1" customWidth="1"/>
    <col min="2562" max="2562" width="22.5546875" style="131" customWidth="1"/>
    <col min="2563" max="2566" width="14.6640625" style="131" customWidth="1"/>
    <col min="2567" max="2567" width="9.109375" style="131"/>
    <col min="2568" max="2570" width="9.109375" style="131" customWidth="1"/>
    <col min="2571" max="2816" width="9.109375" style="131"/>
    <col min="2817" max="2817" width="0" style="131" hidden="1" customWidth="1"/>
    <col min="2818" max="2818" width="22.5546875" style="131" customWidth="1"/>
    <col min="2819" max="2822" width="14.6640625" style="131" customWidth="1"/>
    <col min="2823" max="2823" width="9.109375" style="131"/>
    <col min="2824" max="2826" width="9.109375" style="131" customWidth="1"/>
    <col min="2827" max="3072" width="9.109375" style="131"/>
    <col min="3073" max="3073" width="0" style="131" hidden="1" customWidth="1"/>
    <col min="3074" max="3074" width="22.5546875" style="131" customWidth="1"/>
    <col min="3075" max="3078" width="14.6640625" style="131" customWidth="1"/>
    <col min="3079" max="3079" width="9.109375" style="131"/>
    <col min="3080" max="3082" width="9.109375" style="131" customWidth="1"/>
    <col min="3083" max="3328" width="9.109375" style="131"/>
    <col min="3329" max="3329" width="0" style="131" hidden="1" customWidth="1"/>
    <col min="3330" max="3330" width="22.5546875" style="131" customWidth="1"/>
    <col min="3331" max="3334" width="14.6640625" style="131" customWidth="1"/>
    <col min="3335" max="3335" width="9.109375" style="131"/>
    <col min="3336" max="3338" width="9.109375" style="131" customWidth="1"/>
    <col min="3339" max="3584" width="9.109375" style="131"/>
    <col min="3585" max="3585" width="0" style="131" hidden="1" customWidth="1"/>
    <col min="3586" max="3586" width="22.5546875" style="131" customWidth="1"/>
    <col min="3587" max="3590" width="14.6640625" style="131" customWidth="1"/>
    <col min="3591" max="3591" width="9.109375" style="131"/>
    <col min="3592" max="3594" width="9.109375" style="131" customWidth="1"/>
    <col min="3595" max="3840" width="9.109375" style="131"/>
    <col min="3841" max="3841" width="0" style="131" hidden="1" customWidth="1"/>
    <col min="3842" max="3842" width="22.5546875" style="131" customWidth="1"/>
    <col min="3843" max="3846" width="14.6640625" style="131" customWidth="1"/>
    <col min="3847" max="3847" width="9.109375" style="131"/>
    <col min="3848" max="3850" width="9.109375" style="131" customWidth="1"/>
    <col min="3851" max="4096" width="9.109375" style="131"/>
    <col min="4097" max="4097" width="0" style="131" hidden="1" customWidth="1"/>
    <col min="4098" max="4098" width="22.5546875" style="131" customWidth="1"/>
    <col min="4099" max="4102" width="14.6640625" style="131" customWidth="1"/>
    <col min="4103" max="4103" width="9.109375" style="131"/>
    <col min="4104" max="4106" width="9.109375" style="131" customWidth="1"/>
    <col min="4107" max="4352" width="9.109375" style="131"/>
    <col min="4353" max="4353" width="0" style="131" hidden="1" customWidth="1"/>
    <col min="4354" max="4354" width="22.5546875" style="131" customWidth="1"/>
    <col min="4355" max="4358" width="14.6640625" style="131" customWidth="1"/>
    <col min="4359" max="4359" width="9.109375" style="131"/>
    <col min="4360" max="4362" width="9.109375" style="131" customWidth="1"/>
    <col min="4363" max="4608" width="9.109375" style="131"/>
    <col min="4609" max="4609" width="0" style="131" hidden="1" customWidth="1"/>
    <col min="4610" max="4610" width="22.5546875" style="131" customWidth="1"/>
    <col min="4611" max="4614" width="14.6640625" style="131" customWidth="1"/>
    <col min="4615" max="4615" width="9.109375" style="131"/>
    <col min="4616" max="4618" width="9.109375" style="131" customWidth="1"/>
    <col min="4619" max="4864" width="9.109375" style="131"/>
    <col min="4865" max="4865" width="0" style="131" hidden="1" customWidth="1"/>
    <col min="4866" max="4866" width="22.5546875" style="131" customWidth="1"/>
    <col min="4867" max="4870" width="14.6640625" style="131" customWidth="1"/>
    <col min="4871" max="4871" width="9.109375" style="131"/>
    <col min="4872" max="4874" width="9.109375" style="131" customWidth="1"/>
    <col min="4875" max="5120" width="9.109375" style="131"/>
    <col min="5121" max="5121" width="0" style="131" hidden="1" customWidth="1"/>
    <col min="5122" max="5122" width="22.5546875" style="131" customWidth="1"/>
    <col min="5123" max="5126" width="14.6640625" style="131" customWidth="1"/>
    <col min="5127" max="5127" width="9.109375" style="131"/>
    <col min="5128" max="5130" width="9.109375" style="131" customWidth="1"/>
    <col min="5131" max="5376" width="9.109375" style="131"/>
    <col min="5377" max="5377" width="0" style="131" hidden="1" customWidth="1"/>
    <col min="5378" max="5378" width="22.5546875" style="131" customWidth="1"/>
    <col min="5379" max="5382" width="14.6640625" style="131" customWidth="1"/>
    <col min="5383" max="5383" width="9.109375" style="131"/>
    <col min="5384" max="5386" width="9.109375" style="131" customWidth="1"/>
    <col min="5387" max="5632" width="9.109375" style="131"/>
    <col min="5633" max="5633" width="0" style="131" hidden="1" customWidth="1"/>
    <col min="5634" max="5634" width="22.5546875" style="131" customWidth="1"/>
    <col min="5635" max="5638" width="14.6640625" style="131" customWidth="1"/>
    <col min="5639" max="5639" width="9.109375" style="131"/>
    <col min="5640" max="5642" width="9.109375" style="131" customWidth="1"/>
    <col min="5643" max="5888" width="9.109375" style="131"/>
    <col min="5889" max="5889" width="0" style="131" hidden="1" customWidth="1"/>
    <col min="5890" max="5890" width="22.5546875" style="131" customWidth="1"/>
    <col min="5891" max="5894" width="14.6640625" style="131" customWidth="1"/>
    <col min="5895" max="5895" width="9.109375" style="131"/>
    <col min="5896" max="5898" width="9.109375" style="131" customWidth="1"/>
    <col min="5899" max="6144" width="9.109375" style="131"/>
    <col min="6145" max="6145" width="0" style="131" hidden="1" customWidth="1"/>
    <col min="6146" max="6146" width="22.5546875" style="131" customWidth="1"/>
    <col min="6147" max="6150" width="14.6640625" style="131" customWidth="1"/>
    <col min="6151" max="6151" width="9.109375" style="131"/>
    <col min="6152" max="6154" width="9.109375" style="131" customWidth="1"/>
    <col min="6155" max="6400" width="9.109375" style="131"/>
    <col min="6401" max="6401" width="0" style="131" hidden="1" customWidth="1"/>
    <col min="6402" max="6402" width="22.5546875" style="131" customWidth="1"/>
    <col min="6403" max="6406" width="14.6640625" style="131" customWidth="1"/>
    <col min="6407" max="6407" width="9.109375" style="131"/>
    <col min="6408" max="6410" width="9.109375" style="131" customWidth="1"/>
    <col min="6411" max="6656" width="9.109375" style="131"/>
    <col min="6657" max="6657" width="0" style="131" hidden="1" customWidth="1"/>
    <col min="6658" max="6658" width="22.5546875" style="131" customWidth="1"/>
    <col min="6659" max="6662" width="14.6640625" style="131" customWidth="1"/>
    <col min="6663" max="6663" width="9.109375" style="131"/>
    <col min="6664" max="6666" width="9.109375" style="131" customWidth="1"/>
    <col min="6667" max="6912" width="9.109375" style="131"/>
    <col min="6913" max="6913" width="0" style="131" hidden="1" customWidth="1"/>
    <col min="6914" max="6914" width="22.5546875" style="131" customWidth="1"/>
    <col min="6915" max="6918" width="14.6640625" style="131" customWidth="1"/>
    <col min="6919" max="6919" width="9.109375" style="131"/>
    <col min="6920" max="6922" width="9.109375" style="131" customWidth="1"/>
    <col min="6923" max="7168" width="9.109375" style="131"/>
    <col min="7169" max="7169" width="0" style="131" hidden="1" customWidth="1"/>
    <col min="7170" max="7170" width="22.5546875" style="131" customWidth="1"/>
    <col min="7171" max="7174" width="14.6640625" style="131" customWidth="1"/>
    <col min="7175" max="7175" width="9.109375" style="131"/>
    <col min="7176" max="7178" width="9.109375" style="131" customWidth="1"/>
    <col min="7179" max="7424" width="9.109375" style="131"/>
    <col min="7425" max="7425" width="0" style="131" hidden="1" customWidth="1"/>
    <col min="7426" max="7426" width="22.5546875" style="131" customWidth="1"/>
    <col min="7427" max="7430" width="14.6640625" style="131" customWidth="1"/>
    <col min="7431" max="7431" width="9.109375" style="131"/>
    <col min="7432" max="7434" width="9.109375" style="131" customWidth="1"/>
    <col min="7435" max="7680" width="9.109375" style="131"/>
    <col min="7681" max="7681" width="0" style="131" hidden="1" customWidth="1"/>
    <col min="7682" max="7682" width="22.5546875" style="131" customWidth="1"/>
    <col min="7683" max="7686" width="14.6640625" style="131" customWidth="1"/>
    <col min="7687" max="7687" width="9.109375" style="131"/>
    <col min="7688" max="7690" width="9.109375" style="131" customWidth="1"/>
    <col min="7691" max="7936" width="9.109375" style="131"/>
    <col min="7937" max="7937" width="0" style="131" hidden="1" customWidth="1"/>
    <col min="7938" max="7938" width="22.5546875" style="131" customWidth="1"/>
    <col min="7939" max="7942" width="14.6640625" style="131" customWidth="1"/>
    <col min="7943" max="7943" width="9.109375" style="131"/>
    <col min="7944" max="7946" width="9.109375" style="131" customWidth="1"/>
    <col min="7947" max="8192" width="9.109375" style="131"/>
    <col min="8193" max="8193" width="0" style="131" hidden="1" customWidth="1"/>
    <col min="8194" max="8194" width="22.5546875" style="131" customWidth="1"/>
    <col min="8195" max="8198" width="14.6640625" style="131" customWidth="1"/>
    <col min="8199" max="8199" width="9.109375" style="131"/>
    <col min="8200" max="8202" width="9.109375" style="131" customWidth="1"/>
    <col min="8203" max="8448" width="9.109375" style="131"/>
    <col min="8449" max="8449" width="0" style="131" hidden="1" customWidth="1"/>
    <col min="8450" max="8450" width="22.5546875" style="131" customWidth="1"/>
    <col min="8451" max="8454" width="14.6640625" style="131" customWidth="1"/>
    <col min="8455" max="8455" width="9.109375" style="131"/>
    <col min="8456" max="8458" width="9.109375" style="131" customWidth="1"/>
    <col min="8459" max="8704" width="9.109375" style="131"/>
    <col min="8705" max="8705" width="0" style="131" hidden="1" customWidth="1"/>
    <col min="8706" max="8706" width="22.5546875" style="131" customWidth="1"/>
    <col min="8707" max="8710" width="14.6640625" style="131" customWidth="1"/>
    <col min="8711" max="8711" width="9.109375" style="131"/>
    <col min="8712" max="8714" width="9.109375" style="131" customWidth="1"/>
    <col min="8715" max="8960" width="9.109375" style="131"/>
    <col min="8961" max="8961" width="0" style="131" hidden="1" customWidth="1"/>
    <col min="8962" max="8962" width="22.5546875" style="131" customWidth="1"/>
    <col min="8963" max="8966" width="14.6640625" style="131" customWidth="1"/>
    <col min="8967" max="8967" width="9.109375" style="131"/>
    <col min="8968" max="8970" width="9.109375" style="131" customWidth="1"/>
    <col min="8971" max="9216" width="9.109375" style="131"/>
    <col min="9217" max="9217" width="0" style="131" hidden="1" customWidth="1"/>
    <col min="9218" max="9218" width="22.5546875" style="131" customWidth="1"/>
    <col min="9219" max="9222" width="14.6640625" style="131" customWidth="1"/>
    <col min="9223" max="9223" width="9.109375" style="131"/>
    <col min="9224" max="9226" width="9.109375" style="131" customWidth="1"/>
    <col min="9227" max="9472" width="9.109375" style="131"/>
    <col min="9473" max="9473" width="0" style="131" hidden="1" customWidth="1"/>
    <col min="9474" max="9474" width="22.5546875" style="131" customWidth="1"/>
    <col min="9475" max="9478" width="14.6640625" style="131" customWidth="1"/>
    <col min="9479" max="9479" width="9.109375" style="131"/>
    <col min="9480" max="9482" width="9.109375" style="131" customWidth="1"/>
    <col min="9483" max="9728" width="9.109375" style="131"/>
    <col min="9729" max="9729" width="0" style="131" hidden="1" customWidth="1"/>
    <col min="9730" max="9730" width="22.5546875" style="131" customWidth="1"/>
    <col min="9731" max="9734" width="14.6640625" style="131" customWidth="1"/>
    <col min="9735" max="9735" width="9.109375" style="131"/>
    <col min="9736" max="9738" width="9.109375" style="131" customWidth="1"/>
    <col min="9739" max="9984" width="9.109375" style="131"/>
    <col min="9985" max="9985" width="0" style="131" hidden="1" customWidth="1"/>
    <col min="9986" max="9986" width="22.5546875" style="131" customWidth="1"/>
    <col min="9987" max="9990" width="14.6640625" style="131" customWidth="1"/>
    <col min="9991" max="9991" width="9.109375" style="131"/>
    <col min="9992" max="9994" width="9.109375" style="131" customWidth="1"/>
    <col min="9995" max="10240" width="9.109375" style="131"/>
    <col min="10241" max="10241" width="0" style="131" hidden="1" customWidth="1"/>
    <col min="10242" max="10242" width="22.5546875" style="131" customWidth="1"/>
    <col min="10243" max="10246" width="14.6640625" style="131" customWidth="1"/>
    <col min="10247" max="10247" width="9.109375" style="131"/>
    <col min="10248" max="10250" width="9.109375" style="131" customWidth="1"/>
    <col min="10251" max="10496" width="9.109375" style="131"/>
    <col min="10497" max="10497" width="0" style="131" hidden="1" customWidth="1"/>
    <col min="10498" max="10498" width="22.5546875" style="131" customWidth="1"/>
    <col min="10499" max="10502" width="14.6640625" style="131" customWidth="1"/>
    <col min="10503" max="10503" width="9.109375" style="131"/>
    <col min="10504" max="10506" width="9.109375" style="131" customWidth="1"/>
    <col min="10507" max="10752" width="9.109375" style="131"/>
    <col min="10753" max="10753" width="0" style="131" hidden="1" customWidth="1"/>
    <col min="10754" max="10754" width="22.5546875" style="131" customWidth="1"/>
    <col min="10755" max="10758" width="14.6640625" style="131" customWidth="1"/>
    <col min="10759" max="10759" width="9.109375" style="131"/>
    <col min="10760" max="10762" width="9.109375" style="131" customWidth="1"/>
    <col min="10763" max="11008" width="9.109375" style="131"/>
    <col min="11009" max="11009" width="0" style="131" hidden="1" customWidth="1"/>
    <col min="11010" max="11010" width="22.5546875" style="131" customWidth="1"/>
    <col min="11011" max="11014" width="14.6640625" style="131" customWidth="1"/>
    <col min="11015" max="11015" width="9.109375" style="131"/>
    <col min="11016" max="11018" width="9.109375" style="131" customWidth="1"/>
    <col min="11019" max="11264" width="9.109375" style="131"/>
    <col min="11265" max="11265" width="0" style="131" hidden="1" customWidth="1"/>
    <col min="11266" max="11266" width="22.5546875" style="131" customWidth="1"/>
    <col min="11267" max="11270" width="14.6640625" style="131" customWidth="1"/>
    <col min="11271" max="11271" width="9.109375" style="131"/>
    <col min="11272" max="11274" width="9.109375" style="131" customWidth="1"/>
    <col min="11275" max="11520" width="9.109375" style="131"/>
    <col min="11521" max="11521" width="0" style="131" hidden="1" customWidth="1"/>
    <col min="11522" max="11522" width="22.5546875" style="131" customWidth="1"/>
    <col min="11523" max="11526" width="14.6640625" style="131" customWidth="1"/>
    <col min="11527" max="11527" width="9.109375" style="131"/>
    <col min="11528" max="11530" width="9.109375" style="131" customWidth="1"/>
    <col min="11531" max="11776" width="9.109375" style="131"/>
    <col min="11777" max="11777" width="0" style="131" hidden="1" customWidth="1"/>
    <col min="11778" max="11778" width="22.5546875" style="131" customWidth="1"/>
    <col min="11779" max="11782" width="14.6640625" style="131" customWidth="1"/>
    <col min="11783" max="11783" width="9.109375" style="131"/>
    <col min="11784" max="11786" width="9.109375" style="131" customWidth="1"/>
    <col min="11787" max="12032" width="9.109375" style="131"/>
    <col min="12033" max="12033" width="0" style="131" hidden="1" customWidth="1"/>
    <col min="12034" max="12034" width="22.5546875" style="131" customWidth="1"/>
    <col min="12035" max="12038" width="14.6640625" style="131" customWidth="1"/>
    <col min="12039" max="12039" width="9.109375" style="131"/>
    <col min="12040" max="12042" width="9.109375" style="131" customWidth="1"/>
    <col min="12043" max="12288" width="9.109375" style="131"/>
    <col min="12289" max="12289" width="0" style="131" hidden="1" customWidth="1"/>
    <col min="12290" max="12290" width="22.5546875" style="131" customWidth="1"/>
    <col min="12291" max="12294" width="14.6640625" style="131" customWidth="1"/>
    <col min="12295" max="12295" width="9.109375" style="131"/>
    <col min="12296" max="12298" width="9.109375" style="131" customWidth="1"/>
    <col min="12299" max="12544" width="9.109375" style="131"/>
    <col min="12545" max="12545" width="0" style="131" hidden="1" customWidth="1"/>
    <col min="12546" max="12546" width="22.5546875" style="131" customWidth="1"/>
    <col min="12547" max="12550" width="14.6640625" style="131" customWidth="1"/>
    <col min="12551" max="12551" width="9.109375" style="131"/>
    <col min="12552" max="12554" width="9.109375" style="131" customWidth="1"/>
    <col min="12555" max="12800" width="9.109375" style="131"/>
    <col min="12801" max="12801" width="0" style="131" hidden="1" customWidth="1"/>
    <col min="12802" max="12802" width="22.5546875" style="131" customWidth="1"/>
    <col min="12803" max="12806" width="14.6640625" style="131" customWidth="1"/>
    <col min="12807" max="12807" width="9.109375" style="131"/>
    <col min="12808" max="12810" width="9.109375" style="131" customWidth="1"/>
    <col min="12811" max="13056" width="9.109375" style="131"/>
    <col min="13057" max="13057" width="0" style="131" hidden="1" customWidth="1"/>
    <col min="13058" max="13058" width="22.5546875" style="131" customWidth="1"/>
    <col min="13059" max="13062" width="14.6640625" style="131" customWidth="1"/>
    <col min="13063" max="13063" width="9.109375" style="131"/>
    <col min="13064" max="13066" width="9.109375" style="131" customWidth="1"/>
    <col min="13067" max="13312" width="9.109375" style="131"/>
    <col min="13313" max="13313" width="0" style="131" hidden="1" customWidth="1"/>
    <col min="13314" max="13314" width="22.5546875" style="131" customWidth="1"/>
    <col min="13315" max="13318" width="14.6640625" style="131" customWidth="1"/>
    <col min="13319" max="13319" width="9.109375" style="131"/>
    <col min="13320" max="13322" width="9.109375" style="131" customWidth="1"/>
    <col min="13323" max="13568" width="9.109375" style="131"/>
    <col min="13569" max="13569" width="0" style="131" hidden="1" customWidth="1"/>
    <col min="13570" max="13570" width="22.5546875" style="131" customWidth="1"/>
    <col min="13571" max="13574" width="14.6640625" style="131" customWidth="1"/>
    <col min="13575" max="13575" width="9.109375" style="131"/>
    <col min="13576" max="13578" width="9.109375" style="131" customWidth="1"/>
    <col min="13579" max="13824" width="9.109375" style="131"/>
    <col min="13825" max="13825" width="0" style="131" hidden="1" customWidth="1"/>
    <col min="13826" max="13826" width="22.5546875" style="131" customWidth="1"/>
    <col min="13827" max="13830" width="14.6640625" style="131" customWidth="1"/>
    <col min="13831" max="13831" width="9.109375" style="131"/>
    <col min="13832" max="13834" width="9.109375" style="131" customWidth="1"/>
    <col min="13835" max="14080" width="9.109375" style="131"/>
    <col min="14081" max="14081" width="0" style="131" hidden="1" customWidth="1"/>
    <col min="14082" max="14082" width="22.5546875" style="131" customWidth="1"/>
    <col min="14083" max="14086" width="14.6640625" style="131" customWidth="1"/>
    <col min="14087" max="14087" width="9.109375" style="131"/>
    <col min="14088" max="14090" width="9.109375" style="131" customWidth="1"/>
    <col min="14091" max="14336" width="9.109375" style="131"/>
    <col min="14337" max="14337" width="0" style="131" hidden="1" customWidth="1"/>
    <col min="14338" max="14338" width="22.5546875" style="131" customWidth="1"/>
    <col min="14339" max="14342" width="14.6640625" style="131" customWidth="1"/>
    <col min="14343" max="14343" width="9.109375" style="131"/>
    <col min="14344" max="14346" width="9.109375" style="131" customWidth="1"/>
    <col min="14347" max="14592" width="9.109375" style="131"/>
    <col min="14593" max="14593" width="0" style="131" hidden="1" customWidth="1"/>
    <col min="14594" max="14594" width="22.5546875" style="131" customWidth="1"/>
    <col min="14595" max="14598" width="14.6640625" style="131" customWidth="1"/>
    <col min="14599" max="14599" width="9.109375" style="131"/>
    <col min="14600" max="14602" width="9.109375" style="131" customWidth="1"/>
    <col min="14603" max="14848" width="9.109375" style="131"/>
    <col min="14849" max="14849" width="0" style="131" hidden="1" customWidth="1"/>
    <col min="14850" max="14850" width="22.5546875" style="131" customWidth="1"/>
    <col min="14851" max="14854" width="14.6640625" style="131" customWidth="1"/>
    <col min="14855" max="14855" width="9.109375" style="131"/>
    <col min="14856" max="14858" width="9.109375" style="131" customWidth="1"/>
    <col min="14859" max="15104" width="9.109375" style="131"/>
    <col min="15105" max="15105" width="0" style="131" hidden="1" customWidth="1"/>
    <col min="15106" max="15106" width="22.5546875" style="131" customWidth="1"/>
    <col min="15107" max="15110" width="14.6640625" style="131" customWidth="1"/>
    <col min="15111" max="15111" width="9.109375" style="131"/>
    <col min="15112" max="15114" width="9.109375" style="131" customWidth="1"/>
    <col min="15115" max="15360" width="9.109375" style="131"/>
    <col min="15361" max="15361" width="0" style="131" hidden="1" customWidth="1"/>
    <col min="15362" max="15362" width="22.5546875" style="131" customWidth="1"/>
    <col min="15363" max="15366" width="14.6640625" style="131" customWidth="1"/>
    <col min="15367" max="15367" width="9.109375" style="131"/>
    <col min="15368" max="15370" width="9.109375" style="131" customWidth="1"/>
    <col min="15371" max="15616" width="9.109375" style="131"/>
    <col min="15617" max="15617" width="0" style="131" hidden="1" customWidth="1"/>
    <col min="15618" max="15618" width="22.5546875" style="131" customWidth="1"/>
    <col min="15619" max="15622" width="14.6640625" style="131" customWidth="1"/>
    <col min="15623" max="15623" width="9.109375" style="131"/>
    <col min="15624" max="15626" width="9.109375" style="131" customWidth="1"/>
    <col min="15627" max="15872" width="9.109375" style="131"/>
    <col min="15873" max="15873" width="0" style="131" hidden="1" customWidth="1"/>
    <col min="15874" max="15874" width="22.5546875" style="131" customWidth="1"/>
    <col min="15875" max="15878" width="14.6640625" style="131" customWidth="1"/>
    <col min="15879" max="15879" width="9.109375" style="131"/>
    <col min="15880" max="15882" width="9.109375" style="131" customWidth="1"/>
    <col min="15883" max="16128" width="9.109375" style="131"/>
    <col min="16129" max="16129" width="0" style="131" hidden="1" customWidth="1"/>
    <col min="16130" max="16130" width="22.5546875" style="131" customWidth="1"/>
    <col min="16131" max="16134" width="14.6640625" style="131" customWidth="1"/>
    <col min="16135" max="16135" width="9.109375" style="131"/>
    <col min="16136" max="16138" width="9.109375" style="131" customWidth="1"/>
    <col min="16139" max="16384" width="9.109375" style="131"/>
  </cols>
  <sheetData>
    <row r="1" spans="1:14" s="113" customFormat="1" ht="10.5" customHeight="1" x14ac:dyDescent="0.3">
      <c r="F1" s="114"/>
    </row>
    <row r="2" spans="1:14" s="113" customFormat="1" ht="22.8" x14ac:dyDescent="0.3">
      <c r="A2" s="334" t="s">
        <v>79</v>
      </c>
      <c r="B2" s="334"/>
      <c r="C2" s="334"/>
      <c r="D2" s="334"/>
      <c r="E2" s="334"/>
      <c r="F2" s="334"/>
    </row>
    <row r="3" spans="1:14" s="113" customFormat="1" ht="22.8" x14ac:dyDescent="0.3">
      <c r="A3" s="334" t="s">
        <v>80</v>
      </c>
      <c r="B3" s="334"/>
      <c r="C3" s="334"/>
      <c r="D3" s="334"/>
      <c r="E3" s="334"/>
      <c r="F3" s="334"/>
    </row>
    <row r="4" spans="1:14" s="113" customFormat="1" ht="22.8" x14ac:dyDescent="0.3">
      <c r="A4" s="115"/>
      <c r="B4" s="335" t="s">
        <v>81</v>
      </c>
      <c r="C4" s="336"/>
      <c r="D4" s="336"/>
      <c r="E4" s="336"/>
      <c r="F4" s="336"/>
    </row>
    <row r="5" spans="1:14" s="113" customFormat="1" ht="17.399999999999999" customHeight="1" x14ac:dyDescent="0.3">
      <c r="A5" s="115"/>
      <c r="B5" s="337" t="s">
        <v>82</v>
      </c>
      <c r="C5" s="337"/>
      <c r="D5" s="337"/>
      <c r="E5" s="337"/>
      <c r="F5" s="337"/>
    </row>
    <row r="6" spans="1:14" s="113" customFormat="1" ht="17.399999999999999" customHeight="1" x14ac:dyDescent="0.3">
      <c r="A6" s="115"/>
      <c r="B6" s="337" t="s">
        <v>83</v>
      </c>
      <c r="C6" s="338"/>
      <c r="D6" s="338"/>
      <c r="E6" s="338"/>
      <c r="F6" s="338"/>
    </row>
    <row r="7" spans="1:14" s="113" customFormat="1" ht="16.5" customHeight="1" x14ac:dyDescent="0.3">
      <c r="A7" s="115"/>
      <c r="B7" s="115"/>
      <c r="C7" s="115"/>
      <c r="D7" s="115"/>
      <c r="E7" s="115"/>
      <c r="F7" s="116" t="s">
        <v>297</v>
      </c>
    </row>
    <row r="8" spans="1:14" s="118" customFormat="1" ht="24.75" customHeight="1" x14ac:dyDescent="0.3">
      <c r="A8" s="117"/>
      <c r="B8" s="331"/>
      <c r="C8" s="332" t="s">
        <v>295</v>
      </c>
      <c r="D8" s="332" t="s">
        <v>296</v>
      </c>
      <c r="E8" s="333" t="s">
        <v>85</v>
      </c>
      <c r="F8" s="333"/>
    </row>
    <row r="9" spans="1:14" s="118" customFormat="1" ht="22.5" customHeight="1" x14ac:dyDescent="0.3">
      <c r="A9" s="117"/>
      <c r="B9" s="331"/>
      <c r="C9" s="332"/>
      <c r="D9" s="332"/>
      <c r="E9" s="265" t="s">
        <v>5</v>
      </c>
      <c r="F9" s="265" t="s">
        <v>48</v>
      </c>
    </row>
    <row r="10" spans="1:14" s="119" customFormat="1" ht="27.75" customHeight="1" x14ac:dyDescent="0.3">
      <c r="B10" s="120" t="s">
        <v>52</v>
      </c>
      <c r="C10" s="121">
        <v>198113</v>
      </c>
      <c r="D10" s="121">
        <v>301078</v>
      </c>
      <c r="E10" s="122">
        <f>ROUND(D10/C10*100,1)</f>
        <v>152</v>
      </c>
      <c r="F10" s="121">
        <f>D10-C10</f>
        <v>102965</v>
      </c>
      <c r="H10" s="123"/>
      <c r="I10" s="123"/>
      <c r="J10" s="123"/>
      <c r="L10" s="124"/>
      <c r="N10" s="124"/>
    </row>
    <row r="11" spans="1:14" s="125" customFormat="1" ht="19.95" customHeight="1" x14ac:dyDescent="0.3">
      <c r="B11" s="126" t="s">
        <v>53</v>
      </c>
      <c r="C11" s="306">
        <v>5733</v>
      </c>
      <c r="D11" s="306">
        <v>8989</v>
      </c>
      <c r="E11" s="307">
        <f t="shared" ref="E11:E35" si="0">ROUND(D11/C11*100,1)</f>
        <v>156.80000000000001</v>
      </c>
      <c r="F11" s="306">
        <f t="shared" ref="F11:F35" si="1">D11-C11</f>
        <v>3256</v>
      </c>
      <c r="H11" s="123"/>
      <c r="I11" s="123"/>
      <c r="J11" s="129"/>
      <c r="K11" s="130"/>
      <c r="L11" s="124"/>
      <c r="N11" s="124"/>
    </row>
    <row r="12" spans="1:14" s="125" customFormat="1" ht="19.95" customHeight="1" x14ac:dyDescent="0.3">
      <c r="B12" s="126" t="s">
        <v>54</v>
      </c>
      <c r="C12" s="306">
        <v>5155</v>
      </c>
      <c r="D12" s="306">
        <v>4878</v>
      </c>
      <c r="E12" s="307">
        <f t="shared" si="0"/>
        <v>94.6</v>
      </c>
      <c r="F12" s="306">
        <f t="shared" si="1"/>
        <v>-277</v>
      </c>
      <c r="H12" s="123"/>
      <c r="I12" s="123"/>
      <c r="J12" s="129"/>
      <c r="K12" s="130"/>
      <c r="L12" s="124"/>
      <c r="N12" s="124"/>
    </row>
    <row r="13" spans="1:14" s="125" customFormat="1" ht="19.95" customHeight="1" x14ac:dyDescent="0.3">
      <c r="B13" s="126" t="s">
        <v>55</v>
      </c>
      <c r="C13" s="306">
        <v>12574</v>
      </c>
      <c r="D13" s="306">
        <v>15051</v>
      </c>
      <c r="E13" s="307">
        <f t="shared" si="0"/>
        <v>119.7</v>
      </c>
      <c r="F13" s="306">
        <f t="shared" si="1"/>
        <v>2477</v>
      </c>
      <c r="H13" s="123"/>
      <c r="I13" s="123"/>
      <c r="J13" s="129"/>
      <c r="K13" s="130"/>
      <c r="L13" s="124"/>
      <c r="N13" s="124"/>
    </row>
    <row r="14" spans="1:14" s="125" customFormat="1" ht="19.95" customHeight="1" x14ac:dyDescent="0.3">
      <c r="B14" s="126" t="s">
        <v>56</v>
      </c>
      <c r="C14" s="306">
        <v>7968</v>
      </c>
      <c r="D14" s="306">
        <v>12104</v>
      </c>
      <c r="E14" s="307">
        <f t="shared" si="0"/>
        <v>151.9</v>
      </c>
      <c r="F14" s="306">
        <f t="shared" si="1"/>
        <v>4136</v>
      </c>
      <c r="H14" s="123"/>
      <c r="I14" s="123"/>
      <c r="J14" s="129"/>
      <c r="K14" s="130"/>
      <c r="L14" s="124"/>
      <c r="N14" s="124"/>
    </row>
    <row r="15" spans="1:14" s="125" customFormat="1" ht="19.95" customHeight="1" x14ac:dyDescent="0.3">
      <c r="B15" s="126" t="s">
        <v>57</v>
      </c>
      <c r="C15" s="306">
        <v>12598</v>
      </c>
      <c r="D15" s="306">
        <v>15683</v>
      </c>
      <c r="E15" s="307">
        <f t="shared" si="0"/>
        <v>124.5</v>
      </c>
      <c r="F15" s="306">
        <f t="shared" si="1"/>
        <v>3085</v>
      </c>
      <c r="H15" s="123"/>
      <c r="I15" s="123"/>
      <c r="J15" s="129"/>
      <c r="K15" s="130"/>
      <c r="L15" s="124"/>
      <c r="N15" s="124"/>
    </row>
    <row r="16" spans="1:14" s="125" customFormat="1" ht="19.95" customHeight="1" x14ac:dyDescent="0.3">
      <c r="B16" s="126" t="s">
        <v>58</v>
      </c>
      <c r="C16" s="306">
        <v>5071</v>
      </c>
      <c r="D16" s="306">
        <v>9963</v>
      </c>
      <c r="E16" s="307">
        <f t="shared" si="0"/>
        <v>196.5</v>
      </c>
      <c r="F16" s="306">
        <f t="shared" si="1"/>
        <v>4892</v>
      </c>
      <c r="H16" s="123"/>
      <c r="I16" s="123"/>
      <c r="J16" s="129"/>
      <c r="K16" s="130"/>
      <c r="L16" s="124"/>
      <c r="N16" s="124"/>
    </row>
    <row r="17" spans="2:14" s="125" customFormat="1" ht="19.95" customHeight="1" x14ac:dyDescent="0.3">
      <c r="B17" s="126" t="s">
        <v>60</v>
      </c>
      <c r="C17" s="306">
        <v>12369</v>
      </c>
      <c r="D17" s="306">
        <v>11937</v>
      </c>
      <c r="E17" s="307">
        <f t="shared" si="0"/>
        <v>96.5</v>
      </c>
      <c r="F17" s="306">
        <f t="shared" si="1"/>
        <v>-432</v>
      </c>
      <c r="H17" s="123"/>
      <c r="I17" s="123"/>
      <c r="J17" s="129"/>
      <c r="K17" s="130"/>
      <c r="L17" s="124"/>
      <c r="N17" s="124"/>
    </row>
    <row r="18" spans="2:14" s="125" customFormat="1" ht="19.95" customHeight="1" x14ac:dyDescent="0.3">
      <c r="B18" s="126" t="s">
        <v>61</v>
      </c>
      <c r="C18" s="306">
        <v>11624</v>
      </c>
      <c r="D18" s="306">
        <v>14477</v>
      </c>
      <c r="E18" s="307">
        <f t="shared" si="0"/>
        <v>124.5</v>
      </c>
      <c r="F18" s="306">
        <f t="shared" si="1"/>
        <v>2853</v>
      </c>
      <c r="H18" s="123"/>
      <c r="I18" s="123"/>
      <c r="J18" s="129"/>
      <c r="K18" s="130"/>
      <c r="L18" s="124"/>
      <c r="N18" s="124"/>
    </row>
    <row r="19" spans="2:14" s="125" customFormat="1" ht="19.95" customHeight="1" x14ac:dyDescent="0.3">
      <c r="B19" s="126" t="s">
        <v>62</v>
      </c>
      <c r="C19" s="306">
        <v>8601</v>
      </c>
      <c r="D19" s="306">
        <v>12398</v>
      </c>
      <c r="E19" s="307">
        <f t="shared" si="0"/>
        <v>144.1</v>
      </c>
      <c r="F19" s="306">
        <f t="shared" si="1"/>
        <v>3797</v>
      </c>
      <c r="H19" s="123"/>
      <c r="I19" s="123"/>
      <c r="J19" s="129"/>
      <c r="K19" s="130"/>
      <c r="L19" s="124"/>
      <c r="N19" s="124"/>
    </row>
    <row r="20" spans="2:14" s="125" customFormat="1" ht="19.95" customHeight="1" x14ac:dyDescent="0.3">
      <c r="B20" s="126" t="s">
        <v>63</v>
      </c>
      <c r="C20" s="306">
        <v>5787</v>
      </c>
      <c r="D20" s="306">
        <v>9465</v>
      </c>
      <c r="E20" s="307">
        <f t="shared" si="0"/>
        <v>163.6</v>
      </c>
      <c r="F20" s="306">
        <f t="shared" si="1"/>
        <v>3678</v>
      </c>
      <c r="H20" s="123"/>
      <c r="I20" s="123"/>
      <c r="J20" s="129"/>
      <c r="K20" s="130"/>
      <c r="L20" s="124"/>
      <c r="N20" s="124"/>
    </row>
    <row r="21" spans="2:14" s="125" customFormat="1" ht="19.95" customHeight="1" x14ac:dyDescent="0.3">
      <c r="B21" s="126" t="s">
        <v>64</v>
      </c>
      <c r="C21" s="306">
        <v>3986</v>
      </c>
      <c r="D21" s="306">
        <v>8243</v>
      </c>
      <c r="E21" s="307">
        <f t="shared" si="0"/>
        <v>206.8</v>
      </c>
      <c r="F21" s="306">
        <f t="shared" si="1"/>
        <v>4257</v>
      </c>
      <c r="H21" s="123"/>
      <c r="I21" s="123"/>
      <c r="J21" s="129"/>
      <c r="K21" s="130"/>
      <c r="L21" s="124"/>
      <c r="N21" s="124"/>
    </row>
    <row r="22" spans="2:14" s="125" customFormat="1" ht="19.95" customHeight="1" x14ac:dyDescent="0.3">
      <c r="B22" s="126" t="s">
        <v>65</v>
      </c>
      <c r="C22" s="306">
        <v>7502</v>
      </c>
      <c r="D22" s="306">
        <v>21619</v>
      </c>
      <c r="E22" s="307">
        <f t="shared" si="0"/>
        <v>288.2</v>
      </c>
      <c r="F22" s="306">
        <f t="shared" si="1"/>
        <v>14117</v>
      </c>
      <c r="H22" s="123"/>
      <c r="I22" s="123"/>
      <c r="J22" s="129"/>
      <c r="K22" s="130"/>
      <c r="L22" s="124"/>
      <c r="N22" s="124"/>
    </row>
    <row r="23" spans="2:14" s="125" customFormat="1" ht="19.95" customHeight="1" x14ac:dyDescent="0.3">
      <c r="B23" s="126" t="s">
        <v>66</v>
      </c>
      <c r="C23" s="306">
        <v>7706</v>
      </c>
      <c r="D23" s="306">
        <v>8303</v>
      </c>
      <c r="E23" s="307">
        <f t="shared" si="0"/>
        <v>107.7</v>
      </c>
      <c r="F23" s="306">
        <f t="shared" si="1"/>
        <v>597</v>
      </c>
      <c r="H23" s="123"/>
      <c r="I23" s="123"/>
      <c r="J23" s="129"/>
      <c r="K23" s="130"/>
      <c r="L23" s="124"/>
      <c r="N23" s="124"/>
    </row>
    <row r="24" spans="2:14" s="125" customFormat="1" ht="19.95" customHeight="1" x14ac:dyDescent="0.3">
      <c r="B24" s="126" t="s">
        <v>67</v>
      </c>
      <c r="C24" s="306">
        <v>12894</v>
      </c>
      <c r="D24" s="306">
        <v>14373</v>
      </c>
      <c r="E24" s="307">
        <f t="shared" si="0"/>
        <v>111.5</v>
      </c>
      <c r="F24" s="306">
        <f t="shared" si="1"/>
        <v>1479</v>
      </c>
      <c r="H24" s="123"/>
      <c r="I24" s="123"/>
      <c r="J24" s="129"/>
      <c r="K24" s="130"/>
      <c r="L24" s="124"/>
      <c r="N24" s="124"/>
    </row>
    <row r="25" spans="2:14" s="125" customFormat="1" ht="19.95" customHeight="1" x14ac:dyDescent="0.3">
      <c r="B25" s="126" t="s">
        <v>68</v>
      </c>
      <c r="C25" s="306">
        <v>8551</v>
      </c>
      <c r="D25" s="306">
        <v>13743</v>
      </c>
      <c r="E25" s="307">
        <f t="shared" si="0"/>
        <v>160.69999999999999</v>
      </c>
      <c r="F25" s="306">
        <f t="shared" si="1"/>
        <v>5192</v>
      </c>
      <c r="H25" s="123"/>
      <c r="I25" s="123"/>
      <c r="J25" s="129"/>
      <c r="K25" s="130"/>
      <c r="L25" s="124"/>
      <c r="N25" s="124"/>
    </row>
    <row r="26" spans="2:14" s="125" customFormat="1" ht="19.95" customHeight="1" x14ac:dyDescent="0.3">
      <c r="B26" s="126" t="s">
        <v>69</v>
      </c>
      <c r="C26" s="306">
        <v>3381</v>
      </c>
      <c r="D26" s="306">
        <v>8452</v>
      </c>
      <c r="E26" s="307">
        <f t="shared" si="0"/>
        <v>250</v>
      </c>
      <c r="F26" s="306">
        <f t="shared" si="1"/>
        <v>5071</v>
      </c>
      <c r="H26" s="123"/>
      <c r="I26" s="123"/>
      <c r="J26" s="129"/>
      <c r="K26" s="130"/>
      <c r="L26" s="124"/>
      <c r="N26" s="124"/>
    </row>
    <row r="27" spans="2:14" s="125" customFormat="1" ht="19.95" customHeight="1" x14ac:dyDescent="0.3">
      <c r="B27" s="126" t="s">
        <v>70</v>
      </c>
      <c r="C27" s="306">
        <v>7764</v>
      </c>
      <c r="D27" s="306">
        <v>8886</v>
      </c>
      <c r="E27" s="307">
        <f t="shared" si="0"/>
        <v>114.5</v>
      </c>
      <c r="F27" s="306">
        <f t="shared" si="1"/>
        <v>1122</v>
      </c>
      <c r="H27" s="123"/>
      <c r="I27" s="123"/>
      <c r="J27" s="129"/>
      <c r="K27" s="130"/>
      <c r="L27" s="124"/>
      <c r="N27" s="124"/>
    </row>
    <row r="28" spans="2:14" s="125" customFormat="1" ht="19.95" customHeight="1" x14ac:dyDescent="0.3">
      <c r="B28" s="126" t="s">
        <v>71</v>
      </c>
      <c r="C28" s="306">
        <v>6728</v>
      </c>
      <c r="D28" s="306">
        <v>8629</v>
      </c>
      <c r="E28" s="307">
        <f t="shared" si="0"/>
        <v>128.30000000000001</v>
      </c>
      <c r="F28" s="306">
        <f t="shared" si="1"/>
        <v>1901</v>
      </c>
      <c r="H28" s="123"/>
      <c r="I28" s="123"/>
      <c r="J28" s="129"/>
      <c r="K28" s="130"/>
      <c r="L28" s="124"/>
      <c r="N28" s="124"/>
    </row>
    <row r="29" spans="2:14" s="125" customFormat="1" ht="19.95" customHeight="1" x14ac:dyDescent="0.3">
      <c r="B29" s="126" t="s">
        <v>72</v>
      </c>
      <c r="C29" s="306">
        <v>7001</v>
      </c>
      <c r="D29" s="306">
        <v>16904</v>
      </c>
      <c r="E29" s="307">
        <f t="shared" si="0"/>
        <v>241.5</v>
      </c>
      <c r="F29" s="306">
        <f t="shared" si="1"/>
        <v>9903</v>
      </c>
      <c r="H29" s="123"/>
      <c r="I29" s="123"/>
      <c r="J29" s="129"/>
      <c r="K29" s="130"/>
      <c r="L29" s="124"/>
      <c r="N29" s="124"/>
    </row>
    <row r="30" spans="2:14" s="125" customFormat="1" ht="19.95" customHeight="1" x14ac:dyDescent="0.3">
      <c r="B30" s="126" t="s">
        <v>73</v>
      </c>
      <c r="C30" s="306">
        <v>7285</v>
      </c>
      <c r="D30" s="306">
        <v>12132</v>
      </c>
      <c r="E30" s="307">
        <f t="shared" si="0"/>
        <v>166.5</v>
      </c>
      <c r="F30" s="306">
        <f t="shared" si="1"/>
        <v>4847</v>
      </c>
      <c r="H30" s="123"/>
      <c r="I30" s="123"/>
      <c r="J30" s="129"/>
      <c r="K30" s="130"/>
      <c r="L30" s="124"/>
      <c r="N30" s="124"/>
    </row>
    <row r="31" spans="2:14" s="125" customFormat="1" ht="19.95" customHeight="1" x14ac:dyDescent="0.3">
      <c r="B31" s="126" t="s">
        <v>74</v>
      </c>
      <c r="C31" s="306">
        <v>5248</v>
      </c>
      <c r="D31" s="306">
        <v>7709</v>
      </c>
      <c r="E31" s="307">
        <f t="shared" si="0"/>
        <v>146.9</v>
      </c>
      <c r="F31" s="306">
        <f t="shared" si="1"/>
        <v>2461</v>
      </c>
      <c r="H31" s="123"/>
      <c r="I31" s="123"/>
      <c r="J31" s="129"/>
      <c r="K31" s="130"/>
      <c r="L31" s="124"/>
      <c r="N31" s="124"/>
    </row>
    <row r="32" spans="2:14" s="125" customFormat="1" ht="19.95" customHeight="1" x14ac:dyDescent="0.3">
      <c r="B32" s="126" t="s">
        <v>75</v>
      </c>
      <c r="C32" s="306">
        <v>9561</v>
      </c>
      <c r="D32" s="306">
        <v>15185</v>
      </c>
      <c r="E32" s="307">
        <f t="shared" si="0"/>
        <v>158.80000000000001</v>
      </c>
      <c r="F32" s="306">
        <f t="shared" si="1"/>
        <v>5624</v>
      </c>
      <c r="H32" s="123"/>
      <c r="I32" s="123"/>
      <c r="J32" s="129"/>
      <c r="K32" s="130"/>
      <c r="L32" s="124"/>
      <c r="N32" s="124"/>
    </row>
    <row r="33" spans="2:14" s="125" customFormat="1" ht="19.95" customHeight="1" x14ac:dyDescent="0.3">
      <c r="B33" s="126" t="s">
        <v>76</v>
      </c>
      <c r="C33" s="306">
        <v>2762</v>
      </c>
      <c r="D33" s="306">
        <v>8600</v>
      </c>
      <c r="E33" s="307">
        <f t="shared" si="0"/>
        <v>311.39999999999998</v>
      </c>
      <c r="F33" s="306">
        <f t="shared" si="1"/>
        <v>5838</v>
      </c>
      <c r="H33" s="123"/>
      <c r="I33" s="123"/>
      <c r="J33" s="129"/>
      <c r="K33" s="130"/>
      <c r="L33" s="124"/>
      <c r="N33" s="124"/>
    </row>
    <row r="34" spans="2:14" s="125" customFormat="1" ht="19.95" customHeight="1" x14ac:dyDescent="0.3">
      <c r="B34" s="126" t="s">
        <v>77</v>
      </c>
      <c r="C34" s="306">
        <v>6095</v>
      </c>
      <c r="D34" s="306">
        <v>14256</v>
      </c>
      <c r="E34" s="307">
        <f t="shared" si="0"/>
        <v>233.9</v>
      </c>
      <c r="F34" s="306">
        <f t="shared" si="1"/>
        <v>8161</v>
      </c>
      <c r="H34" s="123"/>
      <c r="I34" s="123"/>
      <c r="J34" s="129"/>
      <c r="K34" s="130"/>
      <c r="L34" s="124"/>
      <c r="N34" s="124"/>
    </row>
    <row r="35" spans="2:14" s="125" customFormat="1" ht="19.95" customHeight="1" x14ac:dyDescent="0.3">
      <c r="B35" s="126" t="s">
        <v>78</v>
      </c>
      <c r="C35" s="306">
        <v>14169</v>
      </c>
      <c r="D35" s="306">
        <v>19099</v>
      </c>
      <c r="E35" s="307">
        <f t="shared" si="0"/>
        <v>134.80000000000001</v>
      </c>
      <c r="F35" s="306">
        <f t="shared" si="1"/>
        <v>4930</v>
      </c>
      <c r="H35" s="123"/>
      <c r="I35" s="123"/>
      <c r="J35" s="129"/>
      <c r="K35" s="130"/>
      <c r="L35" s="124"/>
      <c r="N35" s="124"/>
    </row>
    <row r="36" spans="2:14" ht="18" x14ac:dyDescent="0.25">
      <c r="H36" s="123"/>
      <c r="I36" s="123"/>
    </row>
  </sheetData>
  <mergeCells count="9">
    <mergeCell ref="B8:B9"/>
    <mergeCell ref="C8:C9"/>
    <mergeCell ref="D8:D9"/>
    <mergeCell ref="E8:F8"/>
    <mergeCell ref="A2:F2"/>
    <mergeCell ref="A3:F3"/>
    <mergeCell ref="B4:F4"/>
    <mergeCell ref="B5:F5"/>
    <mergeCell ref="B6:F6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activeCell="M31" sqref="M31"/>
    </sheetView>
  </sheetViews>
  <sheetFormatPr defaultColWidth="8.88671875" defaultRowHeight="18" x14ac:dyDescent="0.35"/>
  <cols>
    <col min="1" max="1" width="43.109375" style="165" customWidth="1"/>
    <col min="2" max="2" width="12" style="165" customWidth="1"/>
    <col min="3" max="3" width="11.109375" style="165" customWidth="1"/>
    <col min="4" max="4" width="13.6640625" style="165" customWidth="1"/>
    <col min="5" max="6" width="13.33203125" style="165" customWidth="1"/>
    <col min="7" max="7" width="13.6640625" style="165" customWidth="1"/>
    <col min="8" max="8" width="8.88671875" style="165"/>
    <col min="9" max="9" width="11.88671875" style="186" customWidth="1"/>
    <col min="10" max="10" width="9.33203125" style="165" bestFit="1" customWidth="1"/>
    <col min="11" max="256" width="8.88671875" style="165"/>
    <col min="257" max="257" width="43.109375" style="165" customWidth="1"/>
    <col min="258" max="259" width="12" style="165" customWidth="1"/>
    <col min="260" max="260" width="13.6640625" style="165" customWidth="1"/>
    <col min="261" max="262" width="12" style="165" customWidth="1"/>
    <col min="263" max="263" width="13.6640625" style="165" customWidth="1"/>
    <col min="264" max="264" width="8.88671875" style="165"/>
    <col min="265" max="265" width="11.88671875" style="165" customWidth="1"/>
    <col min="266" max="266" width="9.33203125" style="165" bestFit="1" customWidth="1"/>
    <col min="267" max="512" width="8.88671875" style="165"/>
    <col min="513" max="513" width="43.109375" style="165" customWidth="1"/>
    <col min="514" max="515" width="12" style="165" customWidth="1"/>
    <col min="516" max="516" width="13.6640625" style="165" customWidth="1"/>
    <col min="517" max="518" width="12" style="165" customWidth="1"/>
    <col min="519" max="519" width="13.6640625" style="165" customWidth="1"/>
    <col min="520" max="520" width="8.88671875" style="165"/>
    <col min="521" max="521" width="11.88671875" style="165" customWidth="1"/>
    <col min="522" max="522" width="9.33203125" style="165" bestFit="1" customWidth="1"/>
    <col min="523" max="768" width="8.88671875" style="165"/>
    <col min="769" max="769" width="43.109375" style="165" customWidth="1"/>
    <col min="770" max="771" width="12" style="165" customWidth="1"/>
    <col min="772" max="772" width="13.6640625" style="165" customWidth="1"/>
    <col min="773" max="774" width="12" style="165" customWidth="1"/>
    <col min="775" max="775" width="13.6640625" style="165" customWidth="1"/>
    <col min="776" max="776" width="8.88671875" style="165"/>
    <col min="777" max="777" width="11.88671875" style="165" customWidth="1"/>
    <col min="778" max="778" width="9.33203125" style="165" bestFit="1" customWidth="1"/>
    <col min="779" max="1024" width="8.88671875" style="165"/>
    <col min="1025" max="1025" width="43.109375" style="165" customWidth="1"/>
    <col min="1026" max="1027" width="12" style="165" customWidth="1"/>
    <col min="1028" max="1028" width="13.6640625" style="165" customWidth="1"/>
    <col min="1029" max="1030" width="12" style="165" customWidth="1"/>
    <col min="1031" max="1031" width="13.6640625" style="165" customWidth="1"/>
    <col min="1032" max="1032" width="8.88671875" style="165"/>
    <col min="1033" max="1033" width="11.88671875" style="165" customWidth="1"/>
    <col min="1034" max="1034" width="9.33203125" style="165" bestFit="1" customWidth="1"/>
    <col min="1035" max="1280" width="8.88671875" style="165"/>
    <col min="1281" max="1281" width="43.109375" style="165" customWidth="1"/>
    <col min="1282" max="1283" width="12" style="165" customWidth="1"/>
    <col min="1284" max="1284" width="13.6640625" style="165" customWidth="1"/>
    <col min="1285" max="1286" width="12" style="165" customWidth="1"/>
    <col min="1287" max="1287" width="13.6640625" style="165" customWidth="1"/>
    <col min="1288" max="1288" width="8.88671875" style="165"/>
    <col min="1289" max="1289" width="11.88671875" style="165" customWidth="1"/>
    <col min="1290" max="1290" width="9.33203125" style="165" bestFit="1" customWidth="1"/>
    <col min="1291" max="1536" width="8.88671875" style="165"/>
    <col min="1537" max="1537" width="43.109375" style="165" customWidth="1"/>
    <col min="1538" max="1539" width="12" style="165" customWidth="1"/>
    <col min="1540" max="1540" width="13.6640625" style="165" customWidth="1"/>
    <col min="1541" max="1542" width="12" style="165" customWidth="1"/>
    <col min="1543" max="1543" width="13.6640625" style="165" customWidth="1"/>
    <col min="1544" max="1544" width="8.88671875" style="165"/>
    <col min="1545" max="1545" width="11.88671875" style="165" customWidth="1"/>
    <col min="1546" max="1546" width="9.33203125" style="165" bestFit="1" customWidth="1"/>
    <col min="1547" max="1792" width="8.88671875" style="165"/>
    <col min="1793" max="1793" width="43.109375" style="165" customWidth="1"/>
    <col min="1794" max="1795" width="12" style="165" customWidth="1"/>
    <col min="1796" max="1796" width="13.6640625" style="165" customWidth="1"/>
    <col min="1797" max="1798" width="12" style="165" customWidth="1"/>
    <col min="1799" max="1799" width="13.6640625" style="165" customWidth="1"/>
    <col min="1800" max="1800" width="8.88671875" style="165"/>
    <col min="1801" max="1801" width="11.88671875" style="165" customWidth="1"/>
    <col min="1802" max="1802" width="9.33203125" style="165" bestFit="1" customWidth="1"/>
    <col min="1803" max="2048" width="8.88671875" style="165"/>
    <col min="2049" max="2049" width="43.109375" style="165" customWidth="1"/>
    <col min="2050" max="2051" width="12" style="165" customWidth="1"/>
    <col min="2052" max="2052" width="13.6640625" style="165" customWidth="1"/>
    <col min="2053" max="2054" width="12" style="165" customWidth="1"/>
    <col min="2055" max="2055" width="13.6640625" style="165" customWidth="1"/>
    <col min="2056" max="2056" width="8.88671875" style="165"/>
    <col min="2057" max="2057" width="11.88671875" style="165" customWidth="1"/>
    <col min="2058" max="2058" width="9.33203125" style="165" bestFit="1" customWidth="1"/>
    <col min="2059" max="2304" width="8.88671875" style="165"/>
    <col min="2305" max="2305" width="43.109375" style="165" customWidth="1"/>
    <col min="2306" max="2307" width="12" style="165" customWidth="1"/>
    <col min="2308" max="2308" width="13.6640625" style="165" customWidth="1"/>
    <col min="2309" max="2310" width="12" style="165" customWidth="1"/>
    <col min="2311" max="2311" width="13.6640625" style="165" customWidth="1"/>
    <col min="2312" max="2312" width="8.88671875" style="165"/>
    <col min="2313" max="2313" width="11.88671875" style="165" customWidth="1"/>
    <col min="2314" max="2314" width="9.33203125" style="165" bestFit="1" customWidth="1"/>
    <col min="2315" max="2560" width="8.88671875" style="165"/>
    <col min="2561" max="2561" width="43.109375" style="165" customWidth="1"/>
    <col min="2562" max="2563" width="12" style="165" customWidth="1"/>
    <col min="2564" max="2564" width="13.6640625" style="165" customWidth="1"/>
    <col min="2565" max="2566" width="12" style="165" customWidth="1"/>
    <col min="2567" max="2567" width="13.6640625" style="165" customWidth="1"/>
    <col min="2568" max="2568" width="8.88671875" style="165"/>
    <col min="2569" max="2569" width="11.88671875" style="165" customWidth="1"/>
    <col min="2570" max="2570" width="9.33203125" style="165" bestFit="1" customWidth="1"/>
    <col min="2571" max="2816" width="8.88671875" style="165"/>
    <col min="2817" max="2817" width="43.109375" style="165" customWidth="1"/>
    <col min="2818" max="2819" width="12" style="165" customWidth="1"/>
    <col min="2820" max="2820" width="13.6640625" style="165" customWidth="1"/>
    <col min="2821" max="2822" width="12" style="165" customWidth="1"/>
    <col min="2823" max="2823" width="13.6640625" style="165" customWidth="1"/>
    <col min="2824" max="2824" width="8.88671875" style="165"/>
    <col min="2825" max="2825" width="11.88671875" style="165" customWidth="1"/>
    <col min="2826" max="2826" width="9.33203125" style="165" bestFit="1" customWidth="1"/>
    <col min="2827" max="3072" width="8.88671875" style="165"/>
    <col min="3073" max="3073" width="43.109375" style="165" customWidth="1"/>
    <col min="3074" max="3075" width="12" style="165" customWidth="1"/>
    <col min="3076" max="3076" width="13.6640625" style="165" customWidth="1"/>
    <col min="3077" max="3078" width="12" style="165" customWidth="1"/>
    <col min="3079" max="3079" width="13.6640625" style="165" customWidth="1"/>
    <col min="3080" max="3080" width="8.88671875" style="165"/>
    <col min="3081" max="3081" width="11.88671875" style="165" customWidth="1"/>
    <col min="3082" max="3082" width="9.33203125" style="165" bestFit="1" customWidth="1"/>
    <col min="3083" max="3328" width="8.88671875" style="165"/>
    <col min="3329" max="3329" width="43.109375" style="165" customWidth="1"/>
    <col min="3330" max="3331" width="12" style="165" customWidth="1"/>
    <col min="3332" max="3332" width="13.6640625" style="165" customWidth="1"/>
    <col min="3333" max="3334" width="12" style="165" customWidth="1"/>
    <col min="3335" max="3335" width="13.6640625" style="165" customWidth="1"/>
    <col min="3336" max="3336" width="8.88671875" style="165"/>
    <col min="3337" max="3337" width="11.88671875" style="165" customWidth="1"/>
    <col min="3338" max="3338" width="9.33203125" style="165" bestFit="1" customWidth="1"/>
    <col min="3339" max="3584" width="8.88671875" style="165"/>
    <col min="3585" max="3585" width="43.109375" style="165" customWidth="1"/>
    <col min="3586" max="3587" width="12" style="165" customWidth="1"/>
    <col min="3588" max="3588" width="13.6640625" style="165" customWidth="1"/>
    <col min="3589" max="3590" width="12" style="165" customWidth="1"/>
    <col min="3591" max="3591" width="13.6640625" style="165" customWidth="1"/>
    <col min="3592" max="3592" width="8.88671875" style="165"/>
    <col min="3593" max="3593" width="11.88671875" style="165" customWidth="1"/>
    <col min="3594" max="3594" width="9.33203125" style="165" bestFit="1" customWidth="1"/>
    <col min="3595" max="3840" width="8.88671875" style="165"/>
    <col min="3841" max="3841" width="43.109375" style="165" customWidth="1"/>
    <col min="3842" max="3843" width="12" style="165" customWidth="1"/>
    <col min="3844" max="3844" width="13.6640625" style="165" customWidth="1"/>
    <col min="3845" max="3846" width="12" style="165" customWidth="1"/>
    <col min="3847" max="3847" width="13.6640625" style="165" customWidth="1"/>
    <col min="3848" max="3848" width="8.88671875" style="165"/>
    <col min="3849" max="3849" width="11.88671875" style="165" customWidth="1"/>
    <col min="3850" max="3850" width="9.33203125" style="165" bestFit="1" customWidth="1"/>
    <col min="3851" max="4096" width="8.88671875" style="165"/>
    <col min="4097" max="4097" width="43.109375" style="165" customWidth="1"/>
    <col min="4098" max="4099" width="12" style="165" customWidth="1"/>
    <col min="4100" max="4100" width="13.6640625" style="165" customWidth="1"/>
    <col min="4101" max="4102" width="12" style="165" customWidth="1"/>
    <col min="4103" max="4103" width="13.6640625" style="165" customWidth="1"/>
    <col min="4104" max="4104" width="8.88671875" style="165"/>
    <col min="4105" max="4105" width="11.88671875" style="165" customWidth="1"/>
    <col min="4106" max="4106" width="9.33203125" style="165" bestFit="1" customWidth="1"/>
    <col min="4107" max="4352" width="8.88671875" style="165"/>
    <col min="4353" max="4353" width="43.109375" style="165" customWidth="1"/>
    <col min="4354" max="4355" width="12" style="165" customWidth="1"/>
    <col min="4356" max="4356" width="13.6640625" style="165" customWidth="1"/>
    <col min="4357" max="4358" width="12" style="165" customWidth="1"/>
    <col min="4359" max="4359" width="13.6640625" style="165" customWidth="1"/>
    <col min="4360" max="4360" width="8.88671875" style="165"/>
    <col min="4361" max="4361" width="11.88671875" style="165" customWidth="1"/>
    <col min="4362" max="4362" width="9.33203125" style="165" bestFit="1" customWidth="1"/>
    <col min="4363" max="4608" width="8.88671875" style="165"/>
    <col min="4609" max="4609" width="43.109375" style="165" customWidth="1"/>
    <col min="4610" max="4611" width="12" style="165" customWidth="1"/>
    <col min="4612" max="4612" width="13.6640625" style="165" customWidth="1"/>
    <col min="4613" max="4614" width="12" style="165" customWidth="1"/>
    <col min="4615" max="4615" width="13.6640625" style="165" customWidth="1"/>
    <col min="4616" max="4616" width="8.88671875" style="165"/>
    <col min="4617" max="4617" width="11.88671875" style="165" customWidth="1"/>
    <col min="4618" max="4618" width="9.33203125" style="165" bestFit="1" customWidth="1"/>
    <col min="4619" max="4864" width="8.88671875" style="165"/>
    <col min="4865" max="4865" width="43.109375" style="165" customWidth="1"/>
    <col min="4866" max="4867" width="12" style="165" customWidth="1"/>
    <col min="4868" max="4868" width="13.6640625" style="165" customWidth="1"/>
    <col min="4869" max="4870" width="12" style="165" customWidth="1"/>
    <col min="4871" max="4871" width="13.6640625" style="165" customWidth="1"/>
    <col min="4872" max="4872" width="8.88671875" style="165"/>
    <col min="4873" max="4873" width="11.88671875" style="165" customWidth="1"/>
    <col min="4874" max="4874" width="9.33203125" style="165" bestFit="1" customWidth="1"/>
    <col min="4875" max="5120" width="8.88671875" style="165"/>
    <col min="5121" max="5121" width="43.109375" style="165" customWidth="1"/>
    <col min="5122" max="5123" width="12" style="165" customWidth="1"/>
    <col min="5124" max="5124" width="13.6640625" style="165" customWidth="1"/>
    <col min="5125" max="5126" width="12" style="165" customWidth="1"/>
    <col min="5127" max="5127" width="13.6640625" style="165" customWidth="1"/>
    <col min="5128" max="5128" width="8.88671875" style="165"/>
    <col min="5129" max="5129" width="11.88671875" style="165" customWidth="1"/>
    <col min="5130" max="5130" width="9.33203125" style="165" bestFit="1" customWidth="1"/>
    <col min="5131" max="5376" width="8.88671875" style="165"/>
    <col min="5377" max="5377" width="43.109375" style="165" customWidth="1"/>
    <col min="5378" max="5379" width="12" style="165" customWidth="1"/>
    <col min="5380" max="5380" width="13.6640625" style="165" customWidth="1"/>
    <col min="5381" max="5382" width="12" style="165" customWidth="1"/>
    <col min="5383" max="5383" width="13.6640625" style="165" customWidth="1"/>
    <col min="5384" max="5384" width="8.88671875" style="165"/>
    <col min="5385" max="5385" width="11.88671875" style="165" customWidth="1"/>
    <col min="5386" max="5386" width="9.33203125" style="165" bestFit="1" customWidth="1"/>
    <col min="5387" max="5632" width="8.88671875" style="165"/>
    <col min="5633" max="5633" width="43.109375" style="165" customWidth="1"/>
    <col min="5634" max="5635" width="12" style="165" customWidth="1"/>
    <col min="5636" max="5636" width="13.6640625" style="165" customWidth="1"/>
    <col min="5637" max="5638" width="12" style="165" customWidth="1"/>
    <col min="5639" max="5639" width="13.6640625" style="165" customWidth="1"/>
    <col min="5640" max="5640" width="8.88671875" style="165"/>
    <col min="5641" max="5641" width="11.88671875" style="165" customWidth="1"/>
    <col min="5642" max="5642" width="9.33203125" style="165" bestFit="1" customWidth="1"/>
    <col min="5643" max="5888" width="8.88671875" style="165"/>
    <col min="5889" max="5889" width="43.109375" style="165" customWidth="1"/>
    <col min="5890" max="5891" width="12" style="165" customWidth="1"/>
    <col min="5892" max="5892" width="13.6640625" style="165" customWidth="1"/>
    <col min="5893" max="5894" width="12" style="165" customWidth="1"/>
    <col min="5895" max="5895" width="13.6640625" style="165" customWidth="1"/>
    <col min="5896" max="5896" width="8.88671875" style="165"/>
    <col min="5897" max="5897" width="11.88671875" style="165" customWidth="1"/>
    <col min="5898" max="5898" width="9.33203125" style="165" bestFit="1" customWidth="1"/>
    <col min="5899" max="6144" width="8.88671875" style="165"/>
    <col min="6145" max="6145" width="43.109375" style="165" customWidth="1"/>
    <col min="6146" max="6147" width="12" style="165" customWidth="1"/>
    <col min="6148" max="6148" width="13.6640625" style="165" customWidth="1"/>
    <col min="6149" max="6150" width="12" style="165" customWidth="1"/>
    <col min="6151" max="6151" width="13.6640625" style="165" customWidth="1"/>
    <col min="6152" max="6152" width="8.88671875" style="165"/>
    <col min="6153" max="6153" width="11.88671875" style="165" customWidth="1"/>
    <col min="6154" max="6154" width="9.33203125" style="165" bestFit="1" customWidth="1"/>
    <col min="6155" max="6400" width="8.88671875" style="165"/>
    <col min="6401" max="6401" width="43.109375" style="165" customWidth="1"/>
    <col min="6402" max="6403" width="12" style="165" customWidth="1"/>
    <col min="6404" max="6404" width="13.6640625" style="165" customWidth="1"/>
    <col min="6405" max="6406" width="12" style="165" customWidth="1"/>
    <col min="6407" max="6407" width="13.6640625" style="165" customWidth="1"/>
    <col min="6408" max="6408" width="8.88671875" style="165"/>
    <col min="6409" max="6409" width="11.88671875" style="165" customWidth="1"/>
    <col min="6410" max="6410" width="9.33203125" style="165" bestFit="1" customWidth="1"/>
    <col min="6411" max="6656" width="8.88671875" style="165"/>
    <col min="6657" max="6657" width="43.109375" style="165" customWidth="1"/>
    <col min="6658" max="6659" width="12" style="165" customWidth="1"/>
    <col min="6660" max="6660" width="13.6640625" style="165" customWidth="1"/>
    <col min="6661" max="6662" width="12" style="165" customWidth="1"/>
    <col min="6663" max="6663" width="13.6640625" style="165" customWidth="1"/>
    <col min="6664" max="6664" width="8.88671875" style="165"/>
    <col min="6665" max="6665" width="11.88671875" style="165" customWidth="1"/>
    <col min="6666" max="6666" width="9.33203125" style="165" bestFit="1" customWidth="1"/>
    <col min="6667" max="6912" width="8.88671875" style="165"/>
    <col min="6913" max="6913" width="43.109375" style="165" customWidth="1"/>
    <col min="6914" max="6915" width="12" style="165" customWidth="1"/>
    <col min="6916" max="6916" width="13.6640625" style="165" customWidth="1"/>
    <col min="6917" max="6918" width="12" style="165" customWidth="1"/>
    <col min="6919" max="6919" width="13.6640625" style="165" customWidth="1"/>
    <col min="6920" max="6920" width="8.88671875" style="165"/>
    <col min="6921" max="6921" width="11.88671875" style="165" customWidth="1"/>
    <col min="6922" max="6922" width="9.33203125" style="165" bestFit="1" customWidth="1"/>
    <col min="6923" max="7168" width="8.88671875" style="165"/>
    <col min="7169" max="7169" width="43.109375" style="165" customWidth="1"/>
    <col min="7170" max="7171" width="12" style="165" customWidth="1"/>
    <col min="7172" max="7172" width="13.6640625" style="165" customWidth="1"/>
    <col min="7173" max="7174" width="12" style="165" customWidth="1"/>
    <col min="7175" max="7175" width="13.6640625" style="165" customWidth="1"/>
    <col min="7176" max="7176" width="8.88671875" style="165"/>
    <col min="7177" max="7177" width="11.88671875" style="165" customWidth="1"/>
    <col min="7178" max="7178" width="9.33203125" style="165" bestFit="1" customWidth="1"/>
    <col min="7179" max="7424" width="8.88671875" style="165"/>
    <col min="7425" max="7425" width="43.109375" style="165" customWidth="1"/>
    <col min="7426" max="7427" width="12" style="165" customWidth="1"/>
    <col min="7428" max="7428" width="13.6640625" style="165" customWidth="1"/>
    <col min="7429" max="7430" width="12" style="165" customWidth="1"/>
    <col min="7431" max="7431" width="13.6640625" style="165" customWidth="1"/>
    <col min="7432" max="7432" width="8.88671875" style="165"/>
    <col min="7433" max="7433" width="11.88671875" style="165" customWidth="1"/>
    <col min="7434" max="7434" width="9.33203125" style="165" bestFit="1" customWidth="1"/>
    <col min="7435" max="7680" width="8.88671875" style="165"/>
    <col min="7681" max="7681" width="43.109375" style="165" customWidth="1"/>
    <col min="7682" max="7683" width="12" style="165" customWidth="1"/>
    <col min="7684" max="7684" width="13.6640625" style="165" customWidth="1"/>
    <col min="7685" max="7686" width="12" style="165" customWidth="1"/>
    <col min="7687" max="7687" width="13.6640625" style="165" customWidth="1"/>
    <col min="7688" max="7688" width="8.88671875" style="165"/>
    <col min="7689" max="7689" width="11.88671875" style="165" customWidth="1"/>
    <col min="7690" max="7690" width="9.33203125" style="165" bestFit="1" customWidth="1"/>
    <col min="7691" max="7936" width="8.88671875" style="165"/>
    <col min="7937" max="7937" width="43.109375" style="165" customWidth="1"/>
    <col min="7938" max="7939" width="12" style="165" customWidth="1"/>
    <col min="7940" max="7940" width="13.6640625" style="165" customWidth="1"/>
    <col min="7941" max="7942" width="12" style="165" customWidth="1"/>
    <col min="7943" max="7943" width="13.6640625" style="165" customWidth="1"/>
    <col min="7944" max="7944" width="8.88671875" style="165"/>
    <col min="7945" max="7945" width="11.88671875" style="165" customWidth="1"/>
    <col min="7946" max="7946" width="9.33203125" style="165" bestFit="1" customWidth="1"/>
    <col min="7947" max="8192" width="8.88671875" style="165"/>
    <col min="8193" max="8193" width="43.109375" style="165" customWidth="1"/>
    <col min="8194" max="8195" width="12" style="165" customWidth="1"/>
    <col min="8196" max="8196" width="13.6640625" style="165" customWidth="1"/>
    <col min="8197" max="8198" width="12" style="165" customWidth="1"/>
    <col min="8199" max="8199" width="13.6640625" style="165" customWidth="1"/>
    <col min="8200" max="8200" width="8.88671875" style="165"/>
    <col min="8201" max="8201" width="11.88671875" style="165" customWidth="1"/>
    <col min="8202" max="8202" width="9.33203125" style="165" bestFit="1" customWidth="1"/>
    <col min="8203" max="8448" width="8.88671875" style="165"/>
    <col min="8449" max="8449" width="43.109375" style="165" customWidth="1"/>
    <col min="8450" max="8451" width="12" style="165" customWidth="1"/>
    <col min="8452" max="8452" width="13.6640625" style="165" customWidth="1"/>
    <col min="8453" max="8454" width="12" style="165" customWidth="1"/>
    <col min="8455" max="8455" width="13.6640625" style="165" customWidth="1"/>
    <col min="8456" max="8456" width="8.88671875" style="165"/>
    <col min="8457" max="8457" width="11.88671875" style="165" customWidth="1"/>
    <col min="8458" max="8458" width="9.33203125" style="165" bestFit="1" customWidth="1"/>
    <col min="8459" max="8704" width="8.88671875" style="165"/>
    <col min="8705" max="8705" width="43.109375" style="165" customWidth="1"/>
    <col min="8706" max="8707" width="12" style="165" customWidth="1"/>
    <col min="8708" max="8708" width="13.6640625" style="165" customWidth="1"/>
    <col min="8709" max="8710" width="12" style="165" customWidth="1"/>
    <col min="8711" max="8711" width="13.6640625" style="165" customWidth="1"/>
    <col min="8712" max="8712" width="8.88671875" style="165"/>
    <col min="8713" max="8713" width="11.88671875" style="165" customWidth="1"/>
    <col min="8714" max="8714" width="9.33203125" style="165" bestFit="1" customWidth="1"/>
    <col min="8715" max="8960" width="8.88671875" style="165"/>
    <col min="8961" max="8961" width="43.109375" style="165" customWidth="1"/>
    <col min="8962" max="8963" width="12" style="165" customWidth="1"/>
    <col min="8964" max="8964" width="13.6640625" style="165" customWidth="1"/>
    <col min="8965" max="8966" width="12" style="165" customWidth="1"/>
    <col min="8967" max="8967" width="13.6640625" style="165" customWidth="1"/>
    <col min="8968" max="8968" width="8.88671875" style="165"/>
    <col min="8969" max="8969" width="11.88671875" style="165" customWidth="1"/>
    <col min="8970" max="8970" width="9.33203125" style="165" bestFit="1" customWidth="1"/>
    <col min="8971" max="9216" width="8.88671875" style="165"/>
    <col min="9217" max="9217" width="43.109375" style="165" customWidth="1"/>
    <col min="9218" max="9219" width="12" style="165" customWidth="1"/>
    <col min="9220" max="9220" width="13.6640625" style="165" customWidth="1"/>
    <col min="9221" max="9222" width="12" style="165" customWidth="1"/>
    <col min="9223" max="9223" width="13.6640625" style="165" customWidth="1"/>
    <col min="9224" max="9224" width="8.88671875" style="165"/>
    <col min="9225" max="9225" width="11.88671875" style="165" customWidth="1"/>
    <col min="9226" max="9226" width="9.33203125" style="165" bestFit="1" customWidth="1"/>
    <col min="9227" max="9472" width="8.88671875" style="165"/>
    <col min="9473" max="9473" width="43.109375" style="165" customWidth="1"/>
    <col min="9474" max="9475" width="12" style="165" customWidth="1"/>
    <col min="9476" max="9476" width="13.6640625" style="165" customWidth="1"/>
    <col min="9477" max="9478" width="12" style="165" customWidth="1"/>
    <col min="9479" max="9479" width="13.6640625" style="165" customWidth="1"/>
    <col min="9480" max="9480" width="8.88671875" style="165"/>
    <col min="9481" max="9481" width="11.88671875" style="165" customWidth="1"/>
    <col min="9482" max="9482" width="9.33203125" style="165" bestFit="1" customWidth="1"/>
    <col min="9483" max="9728" width="8.88671875" style="165"/>
    <col min="9729" max="9729" width="43.109375" style="165" customWidth="1"/>
    <col min="9730" max="9731" width="12" style="165" customWidth="1"/>
    <col min="9732" max="9732" width="13.6640625" style="165" customWidth="1"/>
    <col min="9733" max="9734" width="12" style="165" customWidth="1"/>
    <col min="9735" max="9735" width="13.6640625" style="165" customWidth="1"/>
    <col min="9736" max="9736" width="8.88671875" style="165"/>
    <col min="9737" max="9737" width="11.88671875" style="165" customWidth="1"/>
    <col min="9738" max="9738" width="9.33203125" style="165" bestFit="1" customWidth="1"/>
    <col min="9739" max="9984" width="8.88671875" style="165"/>
    <col min="9985" max="9985" width="43.109375" style="165" customWidth="1"/>
    <col min="9986" max="9987" width="12" style="165" customWidth="1"/>
    <col min="9988" max="9988" width="13.6640625" style="165" customWidth="1"/>
    <col min="9989" max="9990" width="12" style="165" customWidth="1"/>
    <col min="9991" max="9991" width="13.6640625" style="165" customWidth="1"/>
    <col min="9992" max="9992" width="8.88671875" style="165"/>
    <col min="9993" max="9993" width="11.88671875" style="165" customWidth="1"/>
    <col min="9994" max="9994" width="9.33203125" style="165" bestFit="1" customWidth="1"/>
    <col min="9995" max="10240" width="8.88671875" style="165"/>
    <col min="10241" max="10241" width="43.109375" style="165" customWidth="1"/>
    <col min="10242" max="10243" width="12" style="165" customWidth="1"/>
    <col min="10244" max="10244" width="13.6640625" style="165" customWidth="1"/>
    <col min="10245" max="10246" width="12" style="165" customWidth="1"/>
    <col min="10247" max="10247" width="13.6640625" style="165" customWidth="1"/>
    <col min="10248" max="10248" width="8.88671875" style="165"/>
    <col min="10249" max="10249" width="11.88671875" style="165" customWidth="1"/>
    <col min="10250" max="10250" width="9.33203125" style="165" bestFit="1" customWidth="1"/>
    <col min="10251" max="10496" width="8.88671875" style="165"/>
    <col min="10497" max="10497" width="43.109375" style="165" customWidth="1"/>
    <col min="10498" max="10499" width="12" style="165" customWidth="1"/>
    <col min="10500" max="10500" width="13.6640625" style="165" customWidth="1"/>
    <col min="10501" max="10502" width="12" style="165" customWidth="1"/>
    <col min="10503" max="10503" width="13.6640625" style="165" customWidth="1"/>
    <col min="10504" max="10504" width="8.88671875" style="165"/>
    <col min="10505" max="10505" width="11.88671875" style="165" customWidth="1"/>
    <col min="10506" max="10506" width="9.33203125" style="165" bestFit="1" customWidth="1"/>
    <col min="10507" max="10752" width="8.88671875" style="165"/>
    <col min="10753" max="10753" width="43.109375" style="165" customWidth="1"/>
    <col min="10754" max="10755" width="12" style="165" customWidth="1"/>
    <col min="10756" max="10756" width="13.6640625" style="165" customWidth="1"/>
    <col min="10757" max="10758" width="12" style="165" customWidth="1"/>
    <col min="10759" max="10759" width="13.6640625" style="165" customWidth="1"/>
    <col min="10760" max="10760" width="8.88671875" style="165"/>
    <col min="10761" max="10761" width="11.88671875" style="165" customWidth="1"/>
    <col min="10762" max="10762" width="9.33203125" style="165" bestFit="1" customWidth="1"/>
    <col min="10763" max="11008" width="8.88671875" style="165"/>
    <col min="11009" max="11009" width="43.109375" style="165" customWidth="1"/>
    <col min="11010" max="11011" width="12" style="165" customWidth="1"/>
    <col min="11012" max="11012" width="13.6640625" style="165" customWidth="1"/>
    <col min="11013" max="11014" width="12" style="165" customWidth="1"/>
    <col min="11015" max="11015" width="13.6640625" style="165" customWidth="1"/>
    <col min="11016" max="11016" width="8.88671875" style="165"/>
    <col min="11017" max="11017" width="11.88671875" style="165" customWidth="1"/>
    <col min="11018" max="11018" width="9.33203125" style="165" bestFit="1" customWidth="1"/>
    <col min="11019" max="11264" width="8.88671875" style="165"/>
    <col min="11265" max="11265" width="43.109375" style="165" customWidth="1"/>
    <col min="11266" max="11267" width="12" style="165" customWidth="1"/>
    <col min="11268" max="11268" width="13.6640625" style="165" customWidth="1"/>
    <col min="11269" max="11270" width="12" style="165" customWidth="1"/>
    <col min="11271" max="11271" width="13.6640625" style="165" customWidth="1"/>
    <col min="11272" max="11272" width="8.88671875" style="165"/>
    <col min="11273" max="11273" width="11.88671875" style="165" customWidth="1"/>
    <col min="11274" max="11274" width="9.33203125" style="165" bestFit="1" customWidth="1"/>
    <col min="11275" max="11520" width="8.88671875" style="165"/>
    <col min="11521" max="11521" width="43.109375" style="165" customWidth="1"/>
    <col min="11522" max="11523" width="12" style="165" customWidth="1"/>
    <col min="11524" max="11524" width="13.6640625" style="165" customWidth="1"/>
    <col min="11525" max="11526" width="12" style="165" customWidth="1"/>
    <col min="11527" max="11527" width="13.6640625" style="165" customWidth="1"/>
    <col min="11528" max="11528" width="8.88671875" style="165"/>
    <col min="11529" max="11529" width="11.88671875" style="165" customWidth="1"/>
    <col min="11530" max="11530" width="9.33203125" style="165" bestFit="1" customWidth="1"/>
    <col min="11531" max="11776" width="8.88671875" style="165"/>
    <col min="11777" max="11777" width="43.109375" style="165" customWidth="1"/>
    <col min="11778" max="11779" width="12" style="165" customWidth="1"/>
    <col min="11780" max="11780" width="13.6640625" style="165" customWidth="1"/>
    <col min="11781" max="11782" width="12" style="165" customWidth="1"/>
    <col min="11783" max="11783" width="13.6640625" style="165" customWidth="1"/>
    <col min="11784" max="11784" width="8.88671875" style="165"/>
    <col min="11785" max="11785" width="11.88671875" style="165" customWidth="1"/>
    <col min="11786" max="11786" width="9.33203125" style="165" bestFit="1" customWidth="1"/>
    <col min="11787" max="12032" width="8.88671875" style="165"/>
    <col min="12033" max="12033" width="43.109375" style="165" customWidth="1"/>
    <col min="12034" max="12035" width="12" style="165" customWidth="1"/>
    <col min="12036" max="12036" width="13.6640625" style="165" customWidth="1"/>
    <col min="12037" max="12038" width="12" style="165" customWidth="1"/>
    <col min="12039" max="12039" width="13.6640625" style="165" customWidth="1"/>
    <col min="12040" max="12040" width="8.88671875" style="165"/>
    <col min="12041" max="12041" width="11.88671875" style="165" customWidth="1"/>
    <col min="12042" max="12042" width="9.33203125" style="165" bestFit="1" customWidth="1"/>
    <col min="12043" max="12288" width="8.88671875" style="165"/>
    <col min="12289" max="12289" width="43.109375" style="165" customWidth="1"/>
    <col min="12290" max="12291" width="12" style="165" customWidth="1"/>
    <col min="12292" max="12292" width="13.6640625" style="165" customWidth="1"/>
    <col min="12293" max="12294" width="12" style="165" customWidth="1"/>
    <col min="12295" max="12295" width="13.6640625" style="165" customWidth="1"/>
    <col min="12296" max="12296" width="8.88671875" style="165"/>
    <col min="12297" max="12297" width="11.88671875" style="165" customWidth="1"/>
    <col min="12298" max="12298" width="9.33203125" style="165" bestFit="1" customWidth="1"/>
    <col min="12299" max="12544" width="8.88671875" style="165"/>
    <col min="12545" max="12545" width="43.109375" style="165" customWidth="1"/>
    <col min="12546" max="12547" width="12" style="165" customWidth="1"/>
    <col min="12548" max="12548" width="13.6640625" style="165" customWidth="1"/>
    <col min="12549" max="12550" width="12" style="165" customWidth="1"/>
    <col min="12551" max="12551" width="13.6640625" style="165" customWidth="1"/>
    <col min="12552" max="12552" width="8.88671875" style="165"/>
    <col min="12553" max="12553" width="11.88671875" style="165" customWidth="1"/>
    <col min="12554" max="12554" width="9.33203125" style="165" bestFit="1" customWidth="1"/>
    <col min="12555" max="12800" width="8.88671875" style="165"/>
    <col min="12801" max="12801" width="43.109375" style="165" customWidth="1"/>
    <col min="12802" max="12803" width="12" style="165" customWidth="1"/>
    <col min="12804" max="12804" width="13.6640625" style="165" customWidth="1"/>
    <col min="12805" max="12806" width="12" style="165" customWidth="1"/>
    <col min="12807" max="12807" width="13.6640625" style="165" customWidth="1"/>
    <col min="12808" max="12808" width="8.88671875" style="165"/>
    <col min="12809" max="12809" width="11.88671875" style="165" customWidth="1"/>
    <col min="12810" max="12810" width="9.33203125" style="165" bestFit="1" customWidth="1"/>
    <col min="12811" max="13056" width="8.88671875" style="165"/>
    <col min="13057" max="13057" width="43.109375" style="165" customWidth="1"/>
    <col min="13058" max="13059" width="12" style="165" customWidth="1"/>
    <col min="13060" max="13060" width="13.6640625" style="165" customWidth="1"/>
    <col min="13061" max="13062" width="12" style="165" customWidth="1"/>
    <col min="13063" max="13063" width="13.6640625" style="165" customWidth="1"/>
    <col min="13064" max="13064" width="8.88671875" style="165"/>
    <col min="13065" max="13065" width="11.88671875" style="165" customWidth="1"/>
    <col min="13066" max="13066" width="9.33203125" style="165" bestFit="1" customWidth="1"/>
    <col min="13067" max="13312" width="8.88671875" style="165"/>
    <col min="13313" max="13313" width="43.109375" style="165" customWidth="1"/>
    <col min="13314" max="13315" width="12" style="165" customWidth="1"/>
    <col min="13316" max="13316" width="13.6640625" style="165" customWidth="1"/>
    <col min="13317" max="13318" width="12" style="165" customWidth="1"/>
    <col min="13319" max="13319" width="13.6640625" style="165" customWidth="1"/>
    <col min="13320" max="13320" width="8.88671875" style="165"/>
    <col min="13321" max="13321" width="11.88671875" style="165" customWidth="1"/>
    <col min="13322" max="13322" width="9.33203125" style="165" bestFit="1" customWidth="1"/>
    <col min="13323" max="13568" width="8.88671875" style="165"/>
    <col min="13569" max="13569" width="43.109375" style="165" customWidth="1"/>
    <col min="13570" max="13571" width="12" style="165" customWidth="1"/>
    <col min="13572" max="13572" width="13.6640625" style="165" customWidth="1"/>
    <col min="13573" max="13574" width="12" style="165" customWidth="1"/>
    <col min="13575" max="13575" width="13.6640625" style="165" customWidth="1"/>
    <col min="13576" max="13576" width="8.88671875" style="165"/>
    <col min="13577" max="13577" width="11.88671875" style="165" customWidth="1"/>
    <col min="13578" max="13578" width="9.33203125" style="165" bestFit="1" customWidth="1"/>
    <col min="13579" max="13824" width="8.88671875" style="165"/>
    <col min="13825" max="13825" width="43.109375" style="165" customWidth="1"/>
    <col min="13826" max="13827" width="12" style="165" customWidth="1"/>
    <col min="13828" max="13828" width="13.6640625" style="165" customWidth="1"/>
    <col min="13829" max="13830" width="12" style="165" customWidth="1"/>
    <col min="13831" max="13831" width="13.6640625" style="165" customWidth="1"/>
    <col min="13832" max="13832" width="8.88671875" style="165"/>
    <col min="13833" max="13833" width="11.88671875" style="165" customWidth="1"/>
    <col min="13834" max="13834" width="9.33203125" style="165" bestFit="1" customWidth="1"/>
    <col min="13835" max="14080" width="8.88671875" style="165"/>
    <col min="14081" max="14081" width="43.109375" style="165" customWidth="1"/>
    <col min="14082" max="14083" width="12" style="165" customWidth="1"/>
    <col min="14084" max="14084" width="13.6640625" style="165" customWidth="1"/>
    <col min="14085" max="14086" width="12" style="165" customWidth="1"/>
    <col min="14087" max="14087" width="13.6640625" style="165" customWidth="1"/>
    <col min="14088" max="14088" width="8.88671875" style="165"/>
    <col min="14089" max="14089" width="11.88671875" style="165" customWidth="1"/>
    <col min="14090" max="14090" width="9.33203125" style="165" bestFit="1" customWidth="1"/>
    <col min="14091" max="14336" width="8.88671875" style="165"/>
    <col min="14337" max="14337" width="43.109375" style="165" customWidth="1"/>
    <col min="14338" max="14339" width="12" style="165" customWidth="1"/>
    <col min="14340" max="14340" width="13.6640625" style="165" customWidth="1"/>
    <col min="14341" max="14342" width="12" style="165" customWidth="1"/>
    <col min="14343" max="14343" width="13.6640625" style="165" customWidth="1"/>
    <col min="14344" max="14344" width="8.88671875" style="165"/>
    <col min="14345" max="14345" width="11.88671875" style="165" customWidth="1"/>
    <col min="14346" max="14346" width="9.33203125" style="165" bestFit="1" customWidth="1"/>
    <col min="14347" max="14592" width="8.88671875" style="165"/>
    <col min="14593" max="14593" width="43.109375" style="165" customWidth="1"/>
    <col min="14594" max="14595" width="12" style="165" customWidth="1"/>
    <col min="14596" max="14596" width="13.6640625" style="165" customWidth="1"/>
    <col min="14597" max="14598" width="12" style="165" customWidth="1"/>
    <col min="14599" max="14599" width="13.6640625" style="165" customWidth="1"/>
    <col min="14600" max="14600" width="8.88671875" style="165"/>
    <col min="14601" max="14601" width="11.88671875" style="165" customWidth="1"/>
    <col min="14602" max="14602" width="9.33203125" style="165" bestFit="1" customWidth="1"/>
    <col min="14603" max="14848" width="8.88671875" style="165"/>
    <col min="14849" max="14849" width="43.109375" style="165" customWidth="1"/>
    <col min="14850" max="14851" width="12" style="165" customWidth="1"/>
    <col min="14852" max="14852" width="13.6640625" style="165" customWidth="1"/>
    <col min="14853" max="14854" width="12" style="165" customWidth="1"/>
    <col min="14855" max="14855" width="13.6640625" style="165" customWidth="1"/>
    <col min="14856" max="14856" width="8.88671875" style="165"/>
    <col min="14857" max="14857" width="11.88671875" style="165" customWidth="1"/>
    <col min="14858" max="14858" width="9.33203125" style="165" bestFit="1" customWidth="1"/>
    <col min="14859" max="15104" width="8.88671875" style="165"/>
    <col min="15105" max="15105" width="43.109375" style="165" customWidth="1"/>
    <col min="15106" max="15107" width="12" style="165" customWidth="1"/>
    <col min="15108" max="15108" width="13.6640625" style="165" customWidth="1"/>
    <col min="15109" max="15110" width="12" style="165" customWidth="1"/>
    <col min="15111" max="15111" width="13.6640625" style="165" customWidth="1"/>
    <col min="15112" max="15112" width="8.88671875" style="165"/>
    <col min="15113" max="15113" width="11.88671875" style="165" customWidth="1"/>
    <col min="15114" max="15114" width="9.33203125" style="165" bestFit="1" customWidth="1"/>
    <col min="15115" max="15360" width="8.88671875" style="165"/>
    <col min="15361" max="15361" width="43.109375" style="165" customWidth="1"/>
    <col min="15362" max="15363" width="12" style="165" customWidth="1"/>
    <col min="15364" max="15364" width="13.6640625" style="165" customWidth="1"/>
    <col min="15365" max="15366" width="12" style="165" customWidth="1"/>
    <col min="15367" max="15367" width="13.6640625" style="165" customWidth="1"/>
    <col min="15368" max="15368" width="8.88671875" style="165"/>
    <col min="15369" max="15369" width="11.88671875" style="165" customWidth="1"/>
    <col min="15370" max="15370" width="9.33203125" style="165" bestFit="1" customWidth="1"/>
    <col min="15371" max="15616" width="8.88671875" style="165"/>
    <col min="15617" max="15617" width="43.109375" style="165" customWidth="1"/>
    <col min="15618" max="15619" width="12" style="165" customWidth="1"/>
    <col min="15620" max="15620" width="13.6640625" style="165" customWidth="1"/>
    <col min="15621" max="15622" width="12" style="165" customWidth="1"/>
    <col min="15623" max="15623" width="13.6640625" style="165" customWidth="1"/>
    <col min="15624" max="15624" width="8.88671875" style="165"/>
    <col min="15625" max="15625" width="11.88671875" style="165" customWidth="1"/>
    <col min="15626" max="15626" width="9.33203125" style="165" bestFit="1" customWidth="1"/>
    <col min="15627" max="15872" width="8.88671875" style="165"/>
    <col min="15873" max="15873" width="43.109375" style="165" customWidth="1"/>
    <col min="15874" max="15875" width="12" style="165" customWidth="1"/>
    <col min="15876" max="15876" width="13.6640625" style="165" customWidth="1"/>
    <col min="15877" max="15878" width="12" style="165" customWidth="1"/>
    <col min="15879" max="15879" width="13.6640625" style="165" customWidth="1"/>
    <col min="15880" max="15880" width="8.88671875" style="165"/>
    <col min="15881" max="15881" width="11.88671875" style="165" customWidth="1"/>
    <col min="15882" max="15882" width="9.33203125" style="165" bestFit="1" customWidth="1"/>
    <col min="15883" max="16128" width="8.88671875" style="165"/>
    <col min="16129" max="16129" width="43.109375" style="165" customWidth="1"/>
    <col min="16130" max="16131" width="12" style="165" customWidth="1"/>
    <col min="16132" max="16132" width="13.6640625" style="165" customWidth="1"/>
    <col min="16133" max="16134" width="12" style="165" customWidth="1"/>
    <col min="16135" max="16135" width="13.6640625" style="165" customWidth="1"/>
    <col min="16136" max="16136" width="8.88671875" style="165"/>
    <col min="16137" max="16137" width="11.88671875" style="165" customWidth="1"/>
    <col min="16138" max="16138" width="9.33203125" style="165" bestFit="1" customWidth="1"/>
    <col min="16139" max="16384" width="8.88671875" style="165"/>
  </cols>
  <sheetData>
    <row r="1" spans="1:15" s="148" customFormat="1" ht="22.5" customHeight="1" x14ac:dyDescent="0.4">
      <c r="A1" s="341" t="s">
        <v>150</v>
      </c>
      <c r="B1" s="341"/>
      <c r="C1" s="341"/>
      <c r="D1" s="341"/>
      <c r="E1" s="341"/>
      <c r="F1" s="341"/>
      <c r="G1" s="341"/>
      <c r="I1" s="185"/>
    </row>
    <row r="2" spans="1:15" s="148" customFormat="1" ht="22.5" customHeight="1" x14ac:dyDescent="0.3">
      <c r="A2" s="360" t="s">
        <v>154</v>
      </c>
      <c r="B2" s="360"/>
      <c r="C2" s="360"/>
      <c r="D2" s="360"/>
      <c r="E2" s="360"/>
      <c r="F2" s="360"/>
      <c r="G2" s="360"/>
      <c r="I2" s="185"/>
    </row>
    <row r="3" spans="1:15" s="151" customFormat="1" ht="18.75" customHeight="1" x14ac:dyDescent="0.35">
      <c r="A3" s="149"/>
      <c r="B3" s="149"/>
      <c r="C3" s="149"/>
      <c r="D3" s="149"/>
      <c r="E3" s="149"/>
      <c r="F3" s="149"/>
      <c r="G3" s="135" t="s">
        <v>84</v>
      </c>
      <c r="I3" s="186"/>
    </row>
    <row r="4" spans="1:15" s="151" customFormat="1" ht="50.25" customHeight="1" x14ac:dyDescent="0.2">
      <c r="A4" s="266"/>
      <c r="B4" s="267" t="s">
        <v>295</v>
      </c>
      <c r="C4" s="267" t="s">
        <v>296</v>
      </c>
      <c r="D4" s="210" t="s">
        <v>122</v>
      </c>
      <c r="E4" s="281" t="s">
        <v>298</v>
      </c>
      <c r="F4" s="281" t="s">
        <v>299</v>
      </c>
      <c r="G4" s="210" t="s">
        <v>122</v>
      </c>
    </row>
    <row r="5" spans="1:15" s="176" customFormat="1" ht="31.5" customHeight="1" x14ac:dyDescent="0.35">
      <c r="A5" s="187" t="s">
        <v>155</v>
      </c>
      <c r="B5" s="192">
        <f>SUM(B6:B29)</f>
        <v>128750</v>
      </c>
      <c r="C5" s="192">
        <f>SUM(C6:C29)</f>
        <v>166298</v>
      </c>
      <c r="D5" s="286">
        <f>ROUND(C5/B5*100,1)</f>
        <v>129.19999999999999</v>
      </c>
      <c r="E5" s="192">
        <f>SUM(E6:E29)</f>
        <v>45341</v>
      </c>
      <c r="F5" s="192">
        <f>SUM(F6:F29)</f>
        <v>61342</v>
      </c>
      <c r="G5" s="286">
        <f>ROUND(F5/E5*100,1)</f>
        <v>135.30000000000001</v>
      </c>
      <c r="I5" s="186"/>
      <c r="J5" s="194"/>
      <c r="K5" s="194"/>
      <c r="L5" s="195"/>
      <c r="M5" s="195"/>
      <c r="N5" s="195"/>
      <c r="O5" s="195"/>
    </row>
    <row r="6" spans="1:15" ht="31.2" customHeight="1" x14ac:dyDescent="0.25">
      <c r="A6" s="160" t="s">
        <v>125</v>
      </c>
      <c r="B6" s="161">
        <v>39108</v>
      </c>
      <c r="C6" s="162">
        <v>44682</v>
      </c>
      <c r="D6" s="286">
        <f t="shared" ref="D6:D29" si="0">ROUND(C6/B6*100,1)</f>
        <v>114.3</v>
      </c>
      <c r="E6" s="161">
        <v>13073</v>
      </c>
      <c r="F6" s="162">
        <v>16696</v>
      </c>
      <c r="G6" s="286">
        <f t="shared" ref="G6:G29" si="1">ROUND(F6/E6*100,1)</f>
        <v>127.7</v>
      </c>
      <c r="H6" s="164"/>
      <c r="I6" s="172"/>
      <c r="J6" s="172"/>
      <c r="K6" s="172"/>
      <c r="L6" s="172"/>
      <c r="M6" s="172"/>
      <c r="N6" s="172"/>
    </row>
    <row r="7" spans="1:15" ht="31.2" customHeight="1" x14ac:dyDescent="0.25">
      <c r="A7" s="160" t="s">
        <v>126</v>
      </c>
      <c r="B7" s="161">
        <v>3334</v>
      </c>
      <c r="C7" s="162">
        <v>4311</v>
      </c>
      <c r="D7" s="286">
        <f t="shared" si="0"/>
        <v>129.30000000000001</v>
      </c>
      <c r="E7" s="161">
        <v>1187</v>
      </c>
      <c r="F7" s="162">
        <v>1726</v>
      </c>
      <c r="G7" s="286">
        <f t="shared" si="1"/>
        <v>145.4</v>
      </c>
      <c r="H7" s="164"/>
      <c r="I7" s="172"/>
      <c r="J7" s="172"/>
      <c r="K7" s="172"/>
      <c r="L7" s="172"/>
      <c r="M7" s="172"/>
      <c r="N7" s="172"/>
    </row>
    <row r="8" spans="1:15" s="168" customFormat="1" ht="31.2" customHeight="1" x14ac:dyDescent="0.25">
      <c r="A8" s="160" t="s">
        <v>127</v>
      </c>
      <c r="B8" s="161">
        <v>199</v>
      </c>
      <c r="C8" s="162">
        <v>229</v>
      </c>
      <c r="D8" s="286">
        <f t="shared" si="0"/>
        <v>115.1</v>
      </c>
      <c r="E8" s="161">
        <v>93</v>
      </c>
      <c r="F8" s="162">
        <v>49</v>
      </c>
      <c r="G8" s="286">
        <f t="shared" si="1"/>
        <v>52.7</v>
      </c>
      <c r="H8" s="164"/>
      <c r="I8" s="165"/>
      <c r="J8" s="166"/>
    </row>
    <row r="9" spans="1:15" ht="31.2" customHeight="1" x14ac:dyDescent="0.25">
      <c r="A9" s="160" t="s">
        <v>128</v>
      </c>
      <c r="B9" s="161">
        <v>2055</v>
      </c>
      <c r="C9" s="162">
        <v>2730</v>
      </c>
      <c r="D9" s="286">
        <f t="shared" si="0"/>
        <v>132.80000000000001</v>
      </c>
      <c r="E9" s="161">
        <v>639</v>
      </c>
      <c r="F9" s="162">
        <v>835</v>
      </c>
      <c r="G9" s="286">
        <f t="shared" si="1"/>
        <v>130.69999999999999</v>
      </c>
      <c r="H9" s="164"/>
      <c r="I9" s="165"/>
      <c r="J9" s="166"/>
      <c r="L9" s="173"/>
    </row>
    <row r="10" spans="1:15" ht="31.2" customHeight="1" x14ac:dyDescent="0.25">
      <c r="A10" s="160" t="s">
        <v>129</v>
      </c>
      <c r="B10" s="161">
        <v>5328</v>
      </c>
      <c r="C10" s="162">
        <v>8333</v>
      </c>
      <c r="D10" s="286">
        <f t="shared" si="0"/>
        <v>156.4</v>
      </c>
      <c r="E10" s="161">
        <v>1931</v>
      </c>
      <c r="F10" s="162">
        <v>3187</v>
      </c>
      <c r="G10" s="286">
        <f t="shared" si="1"/>
        <v>165</v>
      </c>
      <c r="H10" s="164"/>
      <c r="I10" s="165"/>
      <c r="J10" s="166"/>
    </row>
    <row r="11" spans="1:15" ht="31.2" x14ac:dyDescent="0.25">
      <c r="A11" s="160" t="s">
        <v>130</v>
      </c>
      <c r="B11" s="161">
        <v>1715</v>
      </c>
      <c r="C11" s="162">
        <v>3556</v>
      </c>
      <c r="D11" s="286">
        <f t="shared" si="0"/>
        <v>207.3</v>
      </c>
      <c r="E11" s="161">
        <v>489</v>
      </c>
      <c r="F11" s="162">
        <v>1522</v>
      </c>
      <c r="G11" s="286">
        <f t="shared" si="1"/>
        <v>311.2</v>
      </c>
      <c r="H11" s="164"/>
      <c r="I11" s="165"/>
      <c r="J11" s="166"/>
    </row>
    <row r="12" spans="1:15" ht="62.4" x14ac:dyDescent="0.25">
      <c r="A12" s="160" t="s">
        <v>131</v>
      </c>
      <c r="B12" s="161">
        <v>7925</v>
      </c>
      <c r="C12" s="162">
        <v>9342</v>
      </c>
      <c r="D12" s="286">
        <f t="shared" si="0"/>
        <v>117.9</v>
      </c>
      <c r="E12" s="161">
        <v>2754</v>
      </c>
      <c r="F12" s="162">
        <v>3170</v>
      </c>
      <c r="G12" s="286">
        <f t="shared" si="1"/>
        <v>115.1</v>
      </c>
      <c r="H12" s="164"/>
      <c r="I12" s="165"/>
      <c r="J12" s="166"/>
    </row>
    <row r="13" spans="1:15" ht="31.2" customHeight="1" x14ac:dyDescent="0.25">
      <c r="A13" s="160" t="s">
        <v>132</v>
      </c>
      <c r="B13" s="161">
        <v>1815</v>
      </c>
      <c r="C13" s="162">
        <v>2156</v>
      </c>
      <c r="D13" s="286">
        <f t="shared" si="0"/>
        <v>118.8</v>
      </c>
      <c r="E13" s="161">
        <v>714</v>
      </c>
      <c r="F13" s="162">
        <v>744</v>
      </c>
      <c r="G13" s="286">
        <f t="shared" si="1"/>
        <v>104.2</v>
      </c>
      <c r="H13" s="164"/>
      <c r="I13" s="165"/>
      <c r="J13" s="166"/>
    </row>
    <row r="14" spans="1:15" ht="31.2" x14ac:dyDescent="0.25">
      <c r="A14" s="160" t="s">
        <v>133</v>
      </c>
      <c r="B14" s="161">
        <v>1011</v>
      </c>
      <c r="C14" s="162">
        <v>1801</v>
      </c>
      <c r="D14" s="286">
        <f t="shared" si="0"/>
        <v>178.1</v>
      </c>
      <c r="E14" s="161">
        <v>365</v>
      </c>
      <c r="F14" s="162">
        <v>765</v>
      </c>
      <c r="G14" s="286">
        <f t="shared" si="1"/>
        <v>209.6</v>
      </c>
      <c r="H14" s="164"/>
      <c r="I14" s="165"/>
      <c r="J14" s="166"/>
    </row>
    <row r="15" spans="1:15" ht="31.2" x14ac:dyDescent="0.25">
      <c r="A15" s="160" t="s">
        <v>134</v>
      </c>
      <c r="B15" s="161">
        <v>1046</v>
      </c>
      <c r="C15" s="162">
        <v>1372</v>
      </c>
      <c r="D15" s="286">
        <f t="shared" si="0"/>
        <v>131.19999999999999</v>
      </c>
      <c r="E15" s="161">
        <v>355</v>
      </c>
      <c r="F15" s="162">
        <v>506</v>
      </c>
      <c r="G15" s="286">
        <f t="shared" si="1"/>
        <v>142.5</v>
      </c>
      <c r="H15" s="164"/>
      <c r="I15" s="165"/>
      <c r="J15" s="166"/>
    </row>
    <row r="16" spans="1:15" ht="31.2" x14ac:dyDescent="0.25">
      <c r="A16" s="160" t="s">
        <v>135</v>
      </c>
      <c r="B16" s="161">
        <v>3773</v>
      </c>
      <c r="C16" s="162">
        <v>4657</v>
      </c>
      <c r="D16" s="286">
        <f t="shared" si="0"/>
        <v>123.4</v>
      </c>
      <c r="E16" s="161">
        <v>1258</v>
      </c>
      <c r="F16" s="162">
        <v>1730</v>
      </c>
      <c r="G16" s="286">
        <f t="shared" si="1"/>
        <v>137.5</v>
      </c>
      <c r="H16" s="164"/>
      <c r="I16" s="165"/>
      <c r="J16" s="166"/>
    </row>
    <row r="17" spans="1:10" ht="31.2" x14ac:dyDescent="0.25">
      <c r="A17" s="160" t="s">
        <v>136</v>
      </c>
      <c r="B17" s="161">
        <v>1272</v>
      </c>
      <c r="C17" s="162">
        <v>1503</v>
      </c>
      <c r="D17" s="286">
        <f t="shared" si="0"/>
        <v>118.2</v>
      </c>
      <c r="E17" s="161">
        <v>430</v>
      </c>
      <c r="F17" s="162">
        <v>519</v>
      </c>
      <c r="G17" s="286">
        <f t="shared" si="1"/>
        <v>120.7</v>
      </c>
      <c r="H17" s="164"/>
      <c r="I17" s="165"/>
      <c r="J17" s="166"/>
    </row>
    <row r="18" spans="1:10" ht="31.2" x14ac:dyDescent="0.25">
      <c r="A18" s="160" t="s">
        <v>137</v>
      </c>
      <c r="B18" s="161">
        <v>2851</v>
      </c>
      <c r="C18" s="162">
        <v>4277</v>
      </c>
      <c r="D18" s="286">
        <f t="shared" si="0"/>
        <v>150</v>
      </c>
      <c r="E18" s="161">
        <v>960</v>
      </c>
      <c r="F18" s="162">
        <v>1523</v>
      </c>
      <c r="G18" s="286">
        <f t="shared" si="1"/>
        <v>158.6</v>
      </c>
      <c r="H18" s="164"/>
      <c r="I18" s="165"/>
      <c r="J18" s="166"/>
    </row>
    <row r="19" spans="1:10" ht="31.2" x14ac:dyDescent="0.25">
      <c r="A19" s="160" t="s">
        <v>138</v>
      </c>
      <c r="B19" s="161">
        <v>15586</v>
      </c>
      <c r="C19" s="162">
        <v>15669</v>
      </c>
      <c r="D19" s="286">
        <f t="shared" si="0"/>
        <v>100.5</v>
      </c>
      <c r="E19" s="161">
        <v>5557</v>
      </c>
      <c r="F19" s="162">
        <v>5581</v>
      </c>
      <c r="G19" s="286">
        <f t="shared" si="1"/>
        <v>100.4</v>
      </c>
      <c r="H19" s="164"/>
      <c r="I19" s="165"/>
      <c r="J19" s="166"/>
    </row>
    <row r="20" spans="1:10" ht="31.2" customHeight="1" x14ac:dyDescent="0.25">
      <c r="A20" s="160" t="s">
        <v>139</v>
      </c>
      <c r="B20" s="161">
        <v>6529</v>
      </c>
      <c r="C20" s="162">
        <v>10254</v>
      </c>
      <c r="D20" s="286">
        <f t="shared" si="0"/>
        <v>157.1</v>
      </c>
      <c r="E20" s="161">
        <v>2420</v>
      </c>
      <c r="F20" s="162">
        <v>4229</v>
      </c>
      <c r="G20" s="286">
        <f t="shared" si="1"/>
        <v>174.8</v>
      </c>
      <c r="H20" s="164"/>
      <c r="I20" s="165"/>
      <c r="J20" s="166"/>
    </row>
    <row r="21" spans="1:10" ht="31.2" x14ac:dyDescent="0.25">
      <c r="A21" s="160" t="s">
        <v>140</v>
      </c>
      <c r="B21" s="161">
        <v>5618</v>
      </c>
      <c r="C21" s="162">
        <v>8069</v>
      </c>
      <c r="D21" s="286">
        <f t="shared" si="0"/>
        <v>143.6</v>
      </c>
      <c r="E21" s="161">
        <v>2165</v>
      </c>
      <c r="F21" s="162">
        <v>2691</v>
      </c>
      <c r="G21" s="286">
        <f t="shared" si="1"/>
        <v>124.3</v>
      </c>
      <c r="H21" s="164"/>
      <c r="I21" s="165"/>
      <c r="J21" s="166"/>
    </row>
    <row r="22" spans="1:10" ht="31.2" x14ac:dyDescent="0.25">
      <c r="A22" s="160" t="s">
        <v>141</v>
      </c>
      <c r="B22" s="161">
        <v>1345</v>
      </c>
      <c r="C22" s="162">
        <v>1637</v>
      </c>
      <c r="D22" s="286">
        <f t="shared" si="0"/>
        <v>121.7</v>
      </c>
      <c r="E22" s="161">
        <v>519</v>
      </c>
      <c r="F22" s="162">
        <v>632</v>
      </c>
      <c r="G22" s="286">
        <f t="shared" si="1"/>
        <v>121.8</v>
      </c>
      <c r="H22" s="164"/>
      <c r="I22" s="165"/>
      <c r="J22" s="169"/>
    </row>
    <row r="23" spans="1:10" ht="31.2" customHeight="1" x14ac:dyDescent="0.25">
      <c r="A23" s="160" t="s">
        <v>142</v>
      </c>
      <c r="B23" s="161">
        <v>3187</v>
      </c>
      <c r="C23" s="162">
        <v>5351</v>
      </c>
      <c r="D23" s="286">
        <f t="shared" si="0"/>
        <v>167.9</v>
      </c>
      <c r="E23" s="161">
        <v>1231</v>
      </c>
      <c r="F23" s="162">
        <v>2128</v>
      </c>
      <c r="G23" s="286">
        <f t="shared" si="1"/>
        <v>172.9</v>
      </c>
      <c r="H23" s="164"/>
      <c r="I23" s="165"/>
      <c r="J23" s="169"/>
    </row>
    <row r="24" spans="1:10" ht="31.2" x14ac:dyDescent="0.25">
      <c r="A24" s="160" t="s">
        <v>143</v>
      </c>
      <c r="B24" s="161">
        <v>7519</v>
      </c>
      <c r="C24" s="162">
        <v>9169</v>
      </c>
      <c r="D24" s="286">
        <f t="shared" si="0"/>
        <v>121.9</v>
      </c>
      <c r="E24" s="161">
        <v>2486</v>
      </c>
      <c r="F24" s="162">
        <v>3023</v>
      </c>
      <c r="G24" s="286">
        <f t="shared" si="1"/>
        <v>121.6</v>
      </c>
      <c r="H24" s="164"/>
      <c r="I24" s="165"/>
      <c r="J24" s="169"/>
    </row>
    <row r="25" spans="1:10" ht="31.2" x14ac:dyDescent="0.25">
      <c r="A25" s="160" t="s">
        <v>144</v>
      </c>
      <c r="B25" s="161">
        <v>5129</v>
      </c>
      <c r="C25" s="162">
        <v>7034</v>
      </c>
      <c r="D25" s="286">
        <f t="shared" si="0"/>
        <v>137.1</v>
      </c>
      <c r="E25" s="161">
        <v>2165</v>
      </c>
      <c r="F25" s="162">
        <v>2689</v>
      </c>
      <c r="G25" s="286">
        <f t="shared" si="1"/>
        <v>124.2</v>
      </c>
      <c r="I25" s="165"/>
    </row>
    <row r="26" spans="1:10" ht="31.2" customHeight="1" x14ac:dyDescent="0.25">
      <c r="A26" s="160" t="s">
        <v>145</v>
      </c>
      <c r="B26" s="161">
        <v>3603</v>
      </c>
      <c r="C26" s="162">
        <v>6082</v>
      </c>
      <c r="D26" s="286">
        <f t="shared" si="0"/>
        <v>168.8</v>
      </c>
      <c r="E26" s="161">
        <v>1505</v>
      </c>
      <c r="F26" s="162">
        <v>2592</v>
      </c>
      <c r="G26" s="286">
        <f t="shared" si="1"/>
        <v>172.2</v>
      </c>
      <c r="I26" s="165"/>
    </row>
    <row r="27" spans="1:10" ht="31.2" customHeight="1" x14ac:dyDescent="0.25">
      <c r="A27" s="160" t="s">
        <v>146</v>
      </c>
      <c r="B27" s="161">
        <v>3286</v>
      </c>
      <c r="C27" s="162">
        <v>5624</v>
      </c>
      <c r="D27" s="286">
        <f t="shared" si="0"/>
        <v>171.2</v>
      </c>
      <c r="E27" s="161">
        <v>1257</v>
      </c>
      <c r="F27" s="162">
        <v>1721</v>
      </c>
      <c r="G27" s="286">
        <f t="shared" si="1"/>
        <v>136.9</v>
      </c>
      <c r="I27" s="165"/>
    </row>
    <row r="28" spans="1:10" ht="31.2" customHeight="1" x14ac:dyDescent="0.25">
      <c r="A28" s="160" t="s">
        <v>147</v>
      </c>
      <c r="B28" s="161">
        <v>1604</v>
      </c>
      <c r="C28" s="162">
        <v>2658</v>
      </c>
      <c r="D28" s="286">
        <f t="shared" si="0"/>
        <v>165.7</v>
      </c>
      <c r="E28" s="161">
        <v>401</v>
      </c>
      <c r="F28" s="162">
        <v>906</v>
      </c>
      <c r="G28" s="286">
        <f t="shared" si="1"/>
        <v>225.9</v>
      </c>
      <c r="I28" s="165"/>
    </row>
    <row r="29" spans="1:10" ht="31.2" customHeight="1" x14ac:dyDescent="0.25">
      <c r="A29" s="160" t="s">
        <v>148</v>
      </c>
      <c r="B29" s="161">
        <v>3912</v>
      </c>
      <c r="C29" s="162">
        <v>5802</v>
      </c>
      <c r="D29" s="286">
        <f t="shared" si="0"/>
        <v>148.30000000000001</v>
      </c>
      <c r="E29" s="161">
        <v>1387</v>
      </c>
      <c r="F29" s="162">
        <v>2178</v>
      </c>
      <c r="G29" s="286">
        <f t="shared" si="1"/>
        <v>157</v>
      </c>
      <c r="I29" s="165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zoomScale="80" zoomScaleNormal="75" zoomScaleSheetLayoutView="80" workbookViewId="0">
      <selection activeCell="M31" sqref="M31"/>
    </sheetView>
  </sheetViews>
  <sheetFormatPr defaultColWidth="8.88671875" defaultRowHeight="13.2" x14ac:dyDescent="0.25"/>
  <cols>
    <col min="1" max="1" width="51.5546875" style="165" customWidth="1"/>
    <col min="2" max="2" width="14.44140625" style="165" customWidth="1"/>
    <col min="3" max="3" width="15.5546875" style="165" customWidth="1"/>
    <col min="4" max="4" width="13.6640625" style="165" customWidth="1"/>
    <col min="5" max="5" width="15.109375" style="165" customWidth="1"/>
    <col min="6" max="6" width="15" style="165" customWidth="1"/>
    <col min="7" max="7" width="15.6640625" style="165" customWidth="1"/>
    <col min="8" max="256" width="8.88671875" style="165"/>
    <col min="257" max="257" width="51.5546875" style="165" customWidth="1"/>
    <col min="258" max="258" width="14.44140625" style="165" customWidth="1"/>
    <col min="259" max="259" width="15.5546875" style="165" customWidth="1"/>
    <col min="260" max="260" width="13.6640625" style="165" customWidth="1"/>
    <col min="261" max="261" width="15.109375" style="165" customWidth="1"/>
    <col min="262" max="262" width="15" style="165" customWidth="1"/>
    <col min="263" max="263" width="15.6640625" style="165" customWidth="1"/>
    <col min="264" max="512" width="8.88671875" style="165"/>
    <col min="513" max="513" width="51.5546875" style="165" customWidth="1"/>
    <col min="514" max="514" width="14.44140625" style="165" customWidth="1"/>
    <col min="515" max="515" width="15.5546875" style="165" customWidth="1"/>
    <col min="516" max="516" width="13.6640625" style="165" customWidth="1"/>
    <col min="517" max="517" width="15.109375" style="165" customWidth="1"/>
    <col min="518" max="518" width="15" style="165" customWidth="1"/>
    <col min="519" max="519" width="15.6640625" style="165" customWidth="1"/>
    <col min="520" max="768" width="8.88671875" style="165"/>
    <col min="769" max="769" width="51.5546875" style="165" customWidth="1"/>
    <col min="770" max="770" width="14.44140625" style="165" customWidth="1"/>
    <col min="771" max="771" width="15.5546875" style="165" customWidth="1"/>
    <col min="772" max="772" width="13.6640625" style="165" customWidth="1"/>
    <col min="773" max="773" width="15.109375" style="165" customWidth="1"/>
    <col min="774" max="774" width="15" style="165" customWidth="1"/>
    <col min="775" max="775" width="15.6640625" style="165" customWidth="1"/>
    <col min="776" max="1024" width="8.88671875" style="165"/>
    <col min="1025" max="1025" width="51.5546875" style="165" customWidth="1"/>
    <col min="1026" max="1026" width="14.44140625" style="165" customWidth="1"/>
    <col min="1027" max="1027" width="15.5546875" style="165" customWidth="1"/>
    <col min="1028" max="1028" width="13.6640625" style="165" customWidth="1"/>
    <col min="1029" max="1029" width="15.109375" style="165" customWidth="1"/>
    <col min="1030" max="1030" width="15" style="165" customWidth="1"/>
    <col min="1031" max="1031" width="15.6640625" style="165" customWidth="1"/>
    <col min="1032" max="1280" width="8.88671875" style="165"/>
    <col min="1281" max="1281" width="51.5546875" style="165" customWidth="1"/>
    <col min="1282" max="1282" width="14.44140625" style="165" customWidth="1"/>
    <col min="1283" max="1283" width="15.5546875" style="165" customWidth="1"/>
    <col min="1284" max="1284" width="13.6640625" style="165" customWidth="1"/>
    <col min="1285" max="1285" width="15.109375" style="165" customWidth="1"/>
    <col min="1286" max="1286" width="15" style="165" customWidth="1"/>
    <col min="1287" max="1287" width="15.6640625" style="165" customWidth="1"/>
    <col min="1288" max="1536" width="8.88671875" style="165"/>
    <col min="1537" max="1537" width="51.5546875" style="165" customWidth="1"/>
    <col min="1538" max="1538" width="14.44140625" style="165" customWidth="1"/>
    <col min="1539" max="1539" width="15.5546875" style="165" customWidth="1"/>
    <col min="1540" max="1540" width="13.6640625" style="165" customWidth="1"/>
    <col min="1541" max="1541" width="15.109375" style="165" customWidth="1"/>
    <col min="1542" max="1542" width="15" style="165" customWidth="1"/>
    <col min="1543" max="1543" width="15.6640625" style="165" customWidth="1"/>
    <col min="1544" max="1792" width="8.88671875" style="165"/>
    <col min="1793" max="1793" width="51.5546875" style="165" customWidth="1"/>
    <col min="1794" max="1794" width="14.44140625" style="165" customWidth="1"/>
    <col min="1795" max="1795" width="15.5546875" style="165" customWidth="1"/>
    <col min="1796" max="1796" width="13.6640625" style="165" customWidth="1"/>
    <col min="1797" max="1797" width="15.109375" style="165" customWidth="1"/>
    <col min="1798" max="1798" width="15" style="165" customWidth="1"/>
    <col min="1799" max="1799" width="15.6640625" style="165" customWidth="1"/>
    <col min="1800" max="2048" width="8.88671875" style="165"/>
    <col min="2049" max="2049" width="51.5546875" style="165" customWidth="1"/>
    <col min="2050" max="2050" width="14.44140625" style="165" customWidth="1"/>
    <col min="2051" max="2051" width="15.5546875" style="165" customWidth="1"/>
    <col min="2052" max="2052" width="13.6640625" style="165" customWidth="1"/>
    <col min="2053" max="2053" width="15.109375" style="165" customWidth="1"/>
    <col min="2054" max="2054" width="15" style="165" customWidth="1"/>
    <col min="2055" max="2055" width="15.6640625" style="165" customWidth="1"/>
    <col min="2056" max="2304" width="8.88671875" style="165"/>
    <col min="2305" max="2305" width="51.5546875" style="165" customWidth="1"/>
    <col min="2306" max="2306" width="14.44140625" style="165" customWidth="1"/>
    <col min="2307" max="2307" width="15.5546875" style="165" customWidth="1"/>
    <col min="2308" max="2308" width="13.6640625" style="165" customWidth="1"/>
    <col min="2309" max="2309" width="15.109375" style="165" customWidth="1"/>
    <col min="2310" max="2310" width="15" style="165" customWidth="1"/>
    <col min="2311" max="2311" width="15.6640625" style="165" customWidth="1"/>
    <col min="2312" max="2560" width="8.88671875" style="165"/>
    <col min="2561" max="2561" width="51.5546875" style="165" customWidth="1"/>
    <col min="2562" max="2562" width="14.44140625" style="165" customWidth="1"/>
    <col min="2563" max="2563" width="15.5546875" style="165" customWidth="1"/>
    <col min="2564" max="2564" width="13.6640625" style="165" customWidth="1"/>
    <col min="2565" max="2565" width="15.109375" style="165" customWidth="1"/>
    <col min="2566" max="2566" width="15" style="165" customWidth="1"/>
    <col min="2567" max="2567" width="15.6640625" style="165" customWidth="1"/>
    <col min="2568" max="2816" width="8.88671875" style="165"/>
    <col min="2817" max="2817" width="51.5546875" style="165" customWidth="1"/>
    <col min="2818" max="2818" width="14.44140625" style="165" customWidth="1"/>
    <col min="2819" max="2819" width="15.5546875" style="165" customWidth="1"/>
    <col min="2820" max="2820" width="13.6640625" style="165" customWidth="1"/>
    <col min="2821" max="2821" width="15.109375" style="165" customWidth="1"/>
    <col min="2822" max="2822" width="15" style="165" customWidth="1"/>
    <col min="2823" max="2823" width="15.6640625" style="165" customWidth="1"/>
    <col min="2824" max="3072" width="8.88671875" style="165"/>
    <col min="3073" max="3073" width="51.5546875" style="165" customWidth="1"/>
    <col min="3074" max="3074" width="14.44140625" style="165" customWidth="1"/>
    <col min="3075" max="3075" width="15.5546875" style="165" customWidth="1"/>
    <col min="3076" max="3076" width="13.6640625" style="165" customWidth="1"/>
    <col min="3077" max="3077" width="15.109375" style="165" customWidth="1"/>
    <col min="3078" max="3078" width="15" style="165" customWidth="1"/>
    <col min="3079" max="3079" width="15.6640625" style="165" customWidth="1"/>
    <col min="3080" max="3328" width="8.88671875" style="165"/>
    <col min="3329" max="3329" width="51.5546875" style="165" customWidth="1"/>
    <col min="3330" max="3330" width="14.44140625" style="165" customWidth="1"/>
    <col min="3331" max="3331" width="15.5546875" style="165" customWidth="1"/>
    <col min="3332" max="3332" width="13.6640625" style="165" customWidth="1"/>
    <col min="3333" max="3333" width="15.109375" style="165" customWidth="1"/>
    <col min="3334" max="3334" width="15" style="165" customWidth="1"/>
    <col min="3335" max="3335" width="15.6640625" style="165" customWidth="1"/>
    <col min="3336" max="3584" width="8.88671875" style="165"/>
    <col min="3585" max="3585" width="51.5546875" style="165" customWidth="1"/>
    <col min="3586" max="3586" width="14.44140625" style="165" customWidth="1"/>
    <col min="3587" max="3587" width="15.5546875" style="165" customWidth="1"/>
    <col min="3588" max="3588" width="13.6640625" style="165" customWidth="1"/>
    <col min="3589" max="3589" width="15.109375" style="165" customWidth="1"/>
    <col min="3590" max="3590" width="15" style="165" customWidth="1"/>
    <col min="3591" max="3591" width="15.6640625" style="165" customWidth="1"/>
    <col min="3592" max="3840" width="8.88671875" style="165"/>
    <col min="3841" max="3841" width="51.5546875" style="165" customWidth="1"/>
    <col min="3842" max="3842" width="14.44140625" style="165" customWidth="1"/>
    <col min="3843" max="3843" width="15.5546875" style="165" customWidth="1"/>
    <col min="3844" max="3844" width="13.6640625" style="165" customWidth="1"/>
    <col min="3845" max="3845" width="15.109375" style="165" customWidth="1"/>
    <col min="3846" max="3846" width="15" style="165" customWidth="1"/>
    <col min="3847" max="3847" width="15.6640625" style="165" customWidth="1"/>
    <col min="3848" max="4096" width="8.88671875" style="165"/>
    <col min="4097" max="4097" width="51.5546875" style="165" customWidth="1"/>
    <col min="4098" max="4098" width="14.44140625" style="165" customWidth="1"/>
    <col min="4099" max="4099" width="15.5546875" style="165" customWidth="1"/>
    <col min="4100" max="4100" width="13.6640625" style="165" customWidth="1"/>
    <col min="4101" max="4101" width="15.109375" style="165" customWidth="1"/>
    <col min="4102" max="4102" width="15" style="165" customWidth="1"/>
    <col min="4103" max="4103" width="15.6640625" style="165" customWidth="1"/>
    <col min="4104" max="4352" width="8.88671875" style="165"/>
    <col min="4353" max="4353" width="51.5546875" style="165" customWidth="1"/>
    <col min="4354" max="4354" width="14.44140625" style="165" customWidth="1"/>
    <col min="4355" max="4355" width="15.5546875" style="165" customWidth="1"/>
    <col min="4356" max="4356" width="13.6640625" style="165" customWidth="1"/>
    <col min="4357" max="4357" width="15.109375" style="165" customWidth="1"/>
    <col min="4358" max="4358" width="15" style="165" customWidth="1"/>
    <col min="4359" max="4359" width="15.6640625" style="165" customWidth="1"/>
    <col min="4360" max="4608" width="8.88671875" style="165"/>
    <col min="4609" max="4609" width="51.5546875" style="165" customWidth="1"/>
    <col min="4610" max="4610" width="14.44140625" style="165" customWidth="1"/>
    <col min="4611" max="4611" width="15.5546875" style="165" customWidth="1"/>
    <col min="4612" max="4612" width="13.6640625" style="165" customWidth="1"/>
    <col min="4613" max="4613" width="15.109375" style="165" customWidth="1"/>
    <col min="4614" max="4614" width="15" style="165" customWidth="1"/>
    <col min="4615" max="4615" width="15.6640625" style="165" customWidth="1"/>
    <col min="4616" max="4864" width="8.88671875" style="165"/>
    <col min="4865" max="4865" width="51.5546875" style="165" customWidth="1"/>
    <col min="4866" max="4866" width="14.44140625" style="165" customWidth="1"/>
    <col min="4867" max="4867" width="15.5546875" style="165" customWidth="1"/>
    <col min="4868" max="4868" width="13.6640625" style="165" customWidth="1"/>
    <col min="4869" max="4869" width="15.109375" style="165" customWidth="1"/>
    <col min="4870" max="4870" width="15" style="165" customWidth="1"/>
    <col min="4871" max="4871" width="15.6640625" style="165" customWidth="1"/>
    <col min="4872" max="5120" width="8.88671875" style="165"/>
    <col min="5121" max="5121" width="51.5546875" style="165" customWidth="1"/>
    <col min="5122" max="5122" width="14.44140625" style="165" customWidth="1"/>
    <col min="5123" max="5123" width="15.5546875" style="165" customWidth="1"/>
    <col min="5124" max="5124" width="13.6640625" style="165" customWidth="1"/>
    <col min="5125" max="5125" width="15.109375" style="165" customWidth="1"/>
    <col min="5126" max="5126" width="15" style="165" customWidth="1"/>
    <col min="5127" max="5127" width="15.6640625" style="165" customWidth="1"/>
    <col min="5128" max="5376" width="8.88671875" style="165"/>
    <col min="5377" max="5377" width="51.5546875" style="165" customWidth="1"/>
    <col min="5378" max="5378" width="14.44140625" style="165" customWidth="1"/>
    <col min="5379" max="5379" width="15.5546875" style="165" customWidth="1"/>
    <col min="5380" max="5380" width="13.6640625" style="165" customWidth="1"/>
    <col min="5381" max="5381" width="15.109375" style="165" customWidth="1"/>
    <col min="5382" max="5382" width="15" style="165" customWidth="1"/>
    <col min="5383" max="5383" width="15.6640625" style="165" customWidth="1"/>
    <col min="5384" max="5632" width="8.88671875" style="165"/>
    <col min="5633" max="5633" width="51.5546875" style="165" customWidth="1"/>
    <col min="5634" max="5634" width="14.44140625" style="165" customWidth="1"/>
    <col min="5635" max="5635" width="15.5546875" style="165" customWidth="1"/>
    <col min="5636" max="5636" width="13.6640625" style="165" customWidth="1"/>
    <col min="5637" max="5637" width="15.109375" style="165" customWidth="1"/>
    <col min="5638" max="5638" width="15" style="165" customWidth="1"/>
    <col min="5639" max="5639" width="15.6640625" style="165" customWidth="1"/>
    <col min="5640" max="5888" width="8.88671875" style="165"/>
    <col min="5889" max="5889" width="51.5546875" style="165" customWidth="1"/>
    <col min="5890" max="5890" width="14.44140625" style="165" customWidth="1"/>
    <col min="5891" max="5891" width="15.5546875" style="165" customWidth="1"/>
    <col min="5892" max="5892" width="13.6640625" style="165" customWidth="1"/>
    <col min="5893" max="5893" width="15.109375" style="165" customWidth="1"/>
    <col min="5894" max="5894" width="15" style="165" customWidth="1"/>
    <col min="5895" max="5895" width="15.6640625" style="165" customWidth="1"/>
    <col min="5896" max="6144" width="8.88671875" style="165"/>
    <col min="6145" max="6145" width="51.5546875" style="165" customWidth="1"/>
    <col min="6146" max="6146" width="14.44140625" style="165" customWidth="1"/>
    <col min="6147" max="6147" width="15.5546875" style="165" customWidth="1"/>
    <col min="6148" max="6148" width="13.6640625" style="165" customWidth="1"/>
    <col min="6149" max="6149" width="15.109375" style="165" customWidth="1"/>
    <col min="6150" max="6150" width="15" style="165" customWidth="1"/>
    <col min="6151" max="6151" width="15.6640625" style="165" customWidth="1"/>
    <col min="6152" max="6400" width="8.88671875" style="165"/>
    <col min="6401" max="6401" width="51.5546875" style="165" customWidth="1"/>
    <col min="6402" max="6402" width="14.44140625" style="165" customWidth="1"/>
    <col min="6403" max="6403" width="15.5546875" style="165" customWidth="1"/>
    <col min="6404" max="6404" width="13.6640625" style="165" customWidth="1"/>
    <col min="6405" max="6405" width="15.109375" style="165" customWidth="1"/>
    <col min="6406" max="6406" width="15" style="165" customWidth="1"/>
    <col min="6407" max="6407" width="15.6640625" style="165" customWidth="1"/>
    <col min="6408" max="6656" width="8.88671875" style="165"/>
    <col min="6657" max="6657" width="51.5546875" style="165" customWidth="1"/>
    <col min="6658" max="6658" width="14.44140625" style="165" customWidth="1"/>
    <col min="6659" max="6659" width="15.5546875" style="165" customWidth="1"/>
    <col min="6660" max="6660" width="13.6640625" style="165" customWidth="1"/>
    <col min="6661" max="6661" width="15.109375" style="165" customWidth="1"/>
    <col min="6662" max="6662" width="15" style="165" customWidth="1"/>
    <col min="6663" max="6663" width="15.6640625" style="165" customWidth="1"/>
    <col min="6664" max="6912" width="8.88671875" style="165"/>
    <col min="6913" max="6913" width="51.5546875" style="165" customWidth="1"/>
    <col min="6914" max="6914" width="14.44140625" style="165" customWidth="1"/>
    <col min="6915" max="6915" width="15.5546875" style="165" customWidth="1"/>
    <col min="6916" max="6916" width="13.6640625" style="165" customWidth="1"/>
    <col min="6917" max="6917" width="15.109375" style="165" customWidth="1"/>
    <col min="6918" max="6918" width="15" style="165" customWidth="1"/>
    <col min="6919" max="6919" width="15.6640625" style="165" customWidth="1"/>
    <col min="6920" max="7168" width="8.88671875" style="165"/>
    <col min="7169" max="7169" width="51.5546875" style="165" customWidth="1"/>
    <col min="7170" max="7170" width="14.44140625" style="165" customWidth="1"/>
    <col min="7171" max="7171" width="15.5546875" style="165" customWidth="1"/>
    <col min="7172" max="7172" width="13.6640625" style="165" customWidth="1"/>
    <col min="7173" max="7173" width="15.109375" style="165" customWidth="1"/>
    <col min="7174" max="7174" width="15" style="165" customWidth="1"/>
    <col min="7175" max="7175" width="15.6640625" style="165" customWidth="1"/>
    <col min="7176" max="7424" width="8.88671875" style="165"/>
    <col min="7425" max="7425" width="51.5546875" style="165" customWidth="1"/>
    <col min="7426" max="7426" width="14.44140625" style="165" customWidth="1"/>
    <col min="7427" max="7427" width="15.5546875" style="165" customWidth="1"/>
    <col min="7428" max="7428" width="13.6640625" style="165" customWidth="1"/>
    <col min="7429" max="7429" width="15.109375" style="165" customWidth="1"/>
    <col min="7430" max="7430" width="15" style="165" customWidth="1"/>
    <col min="7431" max="7431" width="15.6640625" style="165" customWidth="1"/>
    <col min="7432" max="7680" width="8.88671875" style="165"/>
    <col min="7681" max="7681" width="51.5546875" style="165" customWidth="1"/>
    <col min="7682" max="7682" width="14.44140625" style="165" customWidth="1"/>
    <col min="7683" max="7683" width="15.5546875" style="165" customWidth="1"/>
    <col min="7684" max="7684" width="13.6640625" style="165" customWidth="1"/>
    <col min="7685" max="7685" width="15.109375" style="165" customWidth="1"/>
    <col min="7686" max="7686" width="15" style="165" customWidth="1"/>
    <col min="7687" max="7687" width="15.6640625" style="165" customWidth="1"/>
    <col min="7688" max="7936" width="8.88671875" style="165"/>
    <col min="7937" max="7937" width="51.5546875" style="165" customWidth="1"/>
    <col min="7938" max="7938" width="14.44140625" style="165" customWidth="1"/>
    <col min="7939" max="7939" width="15.5546875" style="165" customWidth="1"/>
    <col min="7940" max="7940" width="13.6640625" style="165" customWidth="1"/>
    <col min="7941" max="7941" width="15.109375" style="165" customWidth="1"/>
    <col min="7942" max="7942" width="15" style="165" customWidth="1"/>
    <col min="7943" max="7943" width="15.6640625" style="165" customWidth="1"/>
    <col min="7944" max="8192" width="8.88671875" style="165"/>
    <col min="8193" max="8193" width="51.5546875" style="165" customWidth="1"/>
    <col min="8194" max="8194" width="14.44140625" style="165" customWidth="1"/>
    <col min="8195" max="8195" width="15.5546875" style="165" customWidth="1"/>
    <col min="8196" max="8196" width="13.6640625" style="165" customWidth="1"/>
    <col min="8197" max="8197" width="15.109375" style="165" customWidth="1"/>
    <col min="8198" max="8198" width="15" style="165" customWidth="1"/>
    <col min="8199" max="8199" width="15.6640625" style="165" customWidth="1"/>
    <col min="8200" max="8448" width="8.88671875" style="165"/>
    <col min="8449" max="8449" width="51.5546875" style="165" customWidth="1"/>
    <col min="8450" max="8450" width="14.44140625" style="165" customWidth="1"/>
    <col min="8451" max="8451" width="15.5546875" style="165" customWidth="1"/>
    <col min="8452" max="8452" width="13.6640625" style="165" customWidth="1"/>
    <col min="8453" max="8453" width="15.109375" style="165" customWidth="1"/>
    <col min="8454" max="8454" width="15" style="165" customWidth="1"/>
    <col min="8455" max="8455" width="15.6640625" style="165" customWidth="1"/>
    <col min="8456" max="8704" width="8.88671875" style="165"/>
    <col min="8705" max="8705" width="51.5546875" style="165" customWidth="1"/>
    <col min="8706" max="8706" width="14.44140625" style="165" customWidth="1"/>
    <col min="8707" max="8707" width="15.5546875" style="165" customWidth="1"/>
    <col min="8708" max="8708" width="13.6640625" style="165" customWidth="1"/>
    <col min="8709" max="8709" width="15.109375" style="165" customWidth="1"/>
    <col min="8710" max="8710" width="15" style="165" customWidth="1"/>
    <col min="8711" max="8711" width="15.6640625" style="165" customWidth="1"/>
    <col min="8712" max="8960" width="8.88671875" style="165"/>
    <col min="8961" max="8961" width="51.5546875" style="165" customWidth="1"/>
    <col min="8962" max="8962" width="14.44140625" style="165" customWidth="1"/>
    <col min="8963" max="8963" width="15.5546875" style="165" customWidth="1"/>
    <col min="8964" max="8964" width="13.6640625" style="165" customWidth="1"/>
    <col min="8965" max="8965" width="15.109375" style="165" customWidth="1"/>
    <col min="8966" max="8966" width="15" style="165" customWidth="1"/>
    <col min="8967" max="8967" width="15.6640625" style="165" customWidth="1"/>
    <col min="8968" max="9216" width="8.88671875" style="165"/>
    <col min="9217" max="9217" width="51.5546875" style="165" customWidth="1"/>
    <col min="9218" max="9218" width="14.44140625" style="165" customWidth="1"/>
    <col min="9219" max="9219" width="15.5546875" style="165" customWidth="1"/>
    <col min="9220" max="9220" width="13.6640625" style="165" customWidth="1"/>
    <col min="9221" max="9221" width="15.109375" style="165" customWidth="1"/>
    <col min="9222" max="9222" width="15" style="165" customWidth="1"/>
    <col min="9223" max="9223" width="15.6640625" style="165" customWidth="1"/>
    <col min="9224" max="9472" width="8.88671875" style="165"/>
    <col min="9473" max="9473" width="51.5546875" style="165" customWidth="1"/>
    <col min="9474" max="9474" width="14.44140625" style="165" customWidth="1"/>
    <col min="9475" max="9475" width="15.5546875" style="165" customWidth="1"/>
    <col min="9476" max="9476" width="13.6640625" style="165" customWidth="1"/>
    <col min="9477" max="9477" width="15.109375" style="165" customWidth="1"/>
    <col min="9478" max="9478" width="15" style="165" customWidth="1"/>
    <col min="9479" max="9479" width="15.6640625" style="165" customWidth="1"/>
    <col min="9480" max="9728" width="8.88671875" style="165"/>
    <col min="9729" max="9729" width="51.5546875" style="165" customWidth="1"/>
    <col min="9730" max="9730" width="14.44140625" style="165" customWidth="1"/>
    <col min="9731" max="9731" width="15.5546875" style="165" customWidth="1"/>
    <col min="9732" max="9732" width="13.6640625" style="165" customWidth="1"/>
    <col min="9733" max="9733" width="15.109375" style="165" customWidth="1"/>
    <col min="9734" max="9734" width="15" style="165" customWidth="1"/>
    <col min="9735" max="9735" width="15.6640625" style="165" customWidth="1"/>
    <col min="9736" max="9984" width="8.88671875" style="165"/>
    <col min="9985" max="9985" width="51.5546875" style="165" customWidth="1"/>
    <col min="9986" max="9986" width="14.44140625" style="165" customWidth="1"/>
    <col min="9987" max="9987" width="15.5546875" style="165" customWidth="1"/>
    <col min="9988" max="9988" width="13.6640625" style="165" customWidth="1"/>
    <col min="9989" max="9989" width="15.109375" style="165" customWidth="1"/>
    <col min="9990" max="9990" width="15" style="165" customWidth="1"/>
    <col min="9991" max="9991" width="15.6640625" style="165" customWidth="1"/>
    <col min="9992" max="10240" width="8.88671875" style="165"/>
    <col min="10241" max="10241" width="51.5546875" style="165" customWidth="1"/>
    <col min="10242" max="10242" width="14.44140625" style="165" customWidth="1"/>
    <col min="10243" max="10243" width="15.5546875" style="165" customWidth="1"/>
    <col min="10244" max="10244" width="13.6640625" style="165" customWidth="1"/>
    <col min="10245" max="10245" width="15.109375" style="165" customWidth="1"/>
    <col min="10246" max="10246" width="15" style="165" customWidth="1"/>
    <col min="10247" max="10247" width="15.6640625" style="165" customWidth="1"/>
    <col min="10248" max="10496" width="8.88671875" style="165"/>
    <col min="10497" max="10497" width="51.5546875" style="165" customWidth="1"/>
    <col min="10498" max="10498" width="14.44140625" style="165" customWidth="1"/>
    <col min="10499" max="10499" width="15.5546875" style="165" customWidth="1"/>
    <col min="10500" max="10500" width="13.6640625" style="165" customWidth="1"/>
    <col min="10501" max="10501" width="15.109375" style="165" customWidth="1"/>
    <col min="10502" max="10502" width="15" style="165" customWidth="1"/>
    <col min="10503" max="10503" width="15.6640625" style="165" customWidth="1"/>
    <col min="10504" max="10752" width="8.88671875" style="165"/>
    <col min="10753" max="10753" width="51.5546875" style="165" customWidth="1"/>
    <col min="10754" max="10754" width="14.44140625" style="165" customWidth="1"/>
    <col min="10755" max="10755" width="15.5546875" style="165" customWidth="1"/>
    <col min="10756" max="10756" width="13.6640625" style="165" customWidth="1"/>
    <col min="10757" max="10757" width="15.109375" style="165" customWidth="1"/>
    <col min="10758" max="10758" width="15" style="165" customWidth="1"/>
    <col min="10759" max="10759" width="15.6640625" style="165" customWidth="1"/>
    <col min="10760" max="11008" width="8.88671875" style="165"/>
    <col min="11009" max="11009" width="51.5546875" style="165" customWidth="1"/>
    <col min="11010" max="11010" width="14.44140625" style="165" customWidth="1"/>
    <col min="11011" max="11011" width="15.5546875" style="165" customWidth="1"/>
    <col min="11012" max="11012" width="13.6640625" style="165" customWidth="1"/>
    <col min="11013" max="11013" width="15.109375" style="165" customWidth="1"/>
    <col min="11014" max="11014" width="15" style="165" customWidth="1"/>
    <col min="11015" max="11015" width="15.6640625" style="165" customWidth="1"/>
    <col min="11016" max="11264" width="8.88671875" style="165"/>
    <col min="11265" max="11265" width="51.5546875" style="165" customWidth="1"/>
    <col min="11266" max="11266" width="14.44140625" style="165" customWidth="1"/>
    <col min="11267" max="11267" width="15.5546875" style="165" customWidth="1"/>
    <col min="11268" max="11268" width="13.6640625" style="165" customWidth="1"/>
    <col min="11269" max="11269" width="15.109375" style="165" customWidth="1"/>
    <col min="11270" max="11270" width="15" style="165" customWidth="1"/>
    <col min="11271" max="11271" width="15.6640625" style="165" customWidth="1"/>
    <col min="11272" max="11520" width="8.88671875" style="165"/>
    <col min="11521" max="11521" width="51.5546875" style="165" customWidth="1"/>
    <col min="11522" max="11522" width="14.44140625" style="165" customWidth="1"/>
    <col min="11523" max="11523" width="15.5546875" style="165" customWidth="1"/>
    <col min="11524" max="11524" width="13.6640625" style="165" customWidth="1"/>
    <col min="11525" max="11525" width="15.109375" style="165" customWidth="1"/>
    <col min="11526" max="11526" width="15" style="165" customWidth="1"/>
    <col min="11527" max="11527" width="15.6640625" style="165" customWidth="1"/>
    <col min="11528" max="11776" width="8.88671875" style="165"/>
    <col min="11777" max="11777" width="51.5546875" style="165" customWidth="1"/>
    <col min="11778" max="11778" width="14.44140625" style="165" customWidth="1"/>
    <col min="11779" max="11779" width="15.5546875" style="165" customWidth="1"/>
    <col min="11780" max="11780" width="13.6640625" style="165" customWidth="1"/>
    <col min="11781" max="11781" width="15.109375" style="165" customWidth="1"/>
    <col min="11782" max="11782" width="15" style="165" customWidth="1"/>
    <col min="11783" max="11783" width="15.6640625" style="165" customWidth="1"/>
    <col min="11784" max="12032" width="8.88671875" style="165"/>
    <col min="12033" max="12033" width="51.5546875" style="165" customWidth="1"/>
    <col min="12034" max="12034" width="14.44140625" style="165" customWidth="1"/>
    <col min="12035" max="12035" width="15.5546875" style="165" customWidth="1"/>
    <col min="12036" max="12036" width="13.6640625" style="165" customWidth="1"/>
    <col min="12037" max="12037" width="15.109375" style="165" customWidth="1"/>
    <col min="12038" max="12038" width="15" style="165" customWidth="1"/>
    <col min="12039" max="12039" width="15.6640625" style="165" customWidth="1"/>
    <col min="12040" max="12288" width="8.88671875" style="165"/>
    <col min="12289" max="12289" width="51.5546875" style="165" customWidth="1"/>
    <col min="12290" max="12290" width="14.44140625" style="165" customWidth="1"/>
    <col min="12291" max="12291" width="15.5546875" style="165" customWidth="1"/>
    <col min="12292" max="12292" width="13.6640625" style="165" customWidth="1"/>
    <col min="12293" max="12293" width="15.109375" style="165" customWidth="1"/>
    <col min="12294" max="12294" width="15" style="165" customWidth="1"/>
    <col min="12295" max="12295" width="15.6640625" style="165" customWidth="1"/>
    <col min="12296" max="12544" width="8.88671875" style="165"/>
    <col min="12545" max="12545" width="51.5546875" style="165" customWidth="1"/>
    <col min="12546" max="12546" width="14.44140625" style="165" customWidth="1"/>
    <col min="12547" max="12547" width="15.5546875" style="165" customWidth="1"/>
    <col min="12548" max="12548" width="13.6640625" style="165" customWidth="1"/>
    <col min="12549" max="12549" width="15.109375" style="165" customWidth="1"/>
    <col min="12550" max="12550" width="15" style="165" customWidth="1"/>
    <col min="12551" max="12551" width="15.6640625" style="165" customWidth="1"/>
    <col min="12552" max="12800" width="8.88671875" style="165"/>
    <col min="12801" max="12801" width="51.5546875" style="165" customWidth="1"/>
    <col min="12802" max="12802" width="14.44140625" style="165" customWidth="1"/>
    <col min="12803" max="12803" width="15.5546875" style="165" customWidth="1"/>
    <col min="12804" max="12804" width="13.6640625" style="165" customWidth="1"/>
    <col min="12805" max="12805" width="15.109375" style="165" customWidth="1"/>
    <col min="12806" max="12806" width="15" style="165" customWidth="1"/>
    <col min="12807" max="12807" width="15.6640625" style="165" customWidth="1"/>
    <col min="12808" max="13056" width="8.88671875" style="165"/>
    <col min="13057" max="13057" width="51.5546875" style="165" customWidth="1"/>
    <col min="13058" max="13058" width="14.44140625" style="165" customWidth="1"/>
    <col min="13059" max="13059" width="15.5546875" style="165" customWidth="1"/>
    <col min="13060" max="13060" width="13.6640625" style="165" customWidth="1"/>
    <col min="13061" max="13061" width="15.109375" style="165" customWidth="1"/>
    <col min="13062" max="13062" width="15" style="165" customWidth="1"/>
    <col min="13063" max="13063" width="15.6640625" style="165" customWidth="1"/>
    <col min="13064" max="13312" width="8.88671875" style="165"/>
    <col min="13313" max="13313" width="51.5546875" style="165" customWidth="1"/>
    <col min="13314" max="13314" width="14.44140625" style="165" customWidth="1"/>
    <col min="13315" max="13315" width="15.5546875" style="165" customWidth="1"/>
    <col min="13316" max="13316" width="13.6640625" style="165" customWidth="1"/>
    <col min="13317" max="13317" width="15.109375" style="165" customWidth="1"/>
    <col min="13318" max="13318" width="15" style="165" customWidth="1"/>
    <col min="13319" max="13319" width="15.6640625" style="165" customWidth="1"/>
    <col min="13320" max="13568" width="8.88671875" style="165"/>
    <col min="13569" max="13569" width="51.5546875" style="165" customWidth="1"/>
    <col min="13570" max="13570" width="14.44140625" style="165" customWidth="1"/>
    <col min="13571" max="13571" width="15.5546875" style="165" customWidth="1"/>
    <col min="13572" max="13572" width="13.6640625" style="165" customWidth="1"/>
    <col min="13573" max="13573" width="15.109375" style="165" customWidth="1"/>
    <col min="13574" max="13574" width="15" style="165" customWidth="1"/>
    <col min="13575" max="13575" width="15.6640625" style="165" customWidth="1"/>
    <col min="13576" max="13824" width="8.88671875" style="165"/>
    <col min="13825" max="13825" width="51.5546875" style="165" customWidth="1"/>
    <col min="13826" max="13826" width="14.44140625" style="165" customWidth="1"/>
    <col min="13827" max="13827" width="15.5546875" style="165" customWidth="1"/>
    <col min="13828" max="13828" width="13.6640625" style="165" customWidth="1"/>
    <col min="13829" max="13829" width="15.109375" style="165" customWidth="1"/>
    <col min="13830" max="13830" width="15" style="165" customWidth="1"/>
    <col min="13831" max="13831" width="15.6640625" style="165" customWidth="1"/>
    <col min="13832" max="14080" width="8.88671875" style="165"/>
    <col min="14081" max="14081" width="51.5546875" style="165" customWidth="1"/>
    <col min="14082" max="14082" width="14.44140625" style="165" customWidth="1"/>
    <col min="14083" max="14083" width="15.5546875" style="165" customWidth="1"/>
    <col min="14084" max="14084" width="13.6640625" style="165" customWidth="1"/>
    <col min="14085" max="14085" width="15.109375" style="165" customWidth="1"/>
    <col min="14086" max="14086" width="15" style="165" customWidth="1"/>
    <col min="14087" max="14087" width="15.6640625" style="165" customWidth="1"/>
    <col min="14088" max="14336" width="8.88671875" style="165"/>
    <col min="14337" max="14337" width="51.5546875" style="165" customWidth="1"/>
    <col min="14338" max="14338" width="14.44140625" style="165" customWidth="1"/>
    <col min="14339" max="14339" width="15.5546875" style="165" customWidth="1"/>
    <col min="14340" max="14340" width="13.6640625" style="165" customWidth="1"/>
    <col min="14341" max="14341" width="15.109375" style="165" customWidth="1"/>
    <col min="14342" max="14342" width="15" style="165" customWidth="1"/>
    <col min="14343" max="14343" width="15.6640625" style="165" customWidth="1"/>
    <col min="14344" max="14592" width="8.88671875" style="165"/>
    <col min="14593" max="14593" width="51.5546875" style="165" customWidth="1"/>
    <col min="14594" max="14594" width="14.44140625" style="165" customWidth="1"/>
    <col min="14595" max="14595" width="15.5546875" style="165" customWidth="1"/>
    <col min="14596" max="14596" width="13.6640625" style="165" customWidth="1"/>
    <col min="14597" max="14597" width="15.109375" style="165" customWidth="1"/>
    <col min="14598" max="14598" width="15" style="165" customWidth="1"/>
    <col min="14599" max="14599" width="15.6640625" style="165" customWidth="1"/>
    <col min="14600" max="14848" width="8.88671875" style="165"/>
    <col min="14849" max="14849" width="51.5546875" style="165" customWidth="1"/>
    <col min="14850" max="14850" width="14.44140625" style="165" customWidth="1"/>
    <col min="14851" max="14851" width="15.5546875" style="165" customWidth="1"/>
    <col min="14852" max="14852" width="13.6640625" style="165" customWidth="1"/>
    <col min="14853" max="14853" width="15.109375" style="165" customWidth="1"/>
    <col min="14854" max="14854" width="15" style="165" customWidth="1"/>
    <col min="14855" max="14855" width="15.6640625" style="165" customWidth="1"/>
    <col min="14856" max="15104" width="8.88671875" style="165"/>
    <col min="15105" max="15105" width="51.5546875" style="165" customWidth="1"/>
    <col min="15106" max="15106" width="14.44140625" style="165" customWidth="1"/>
    <col min="15107" max="15107" width="15.5546875" style="165" customWidth="1"/>
    <col min="15108" max="15108" width="13.6640625" style="165" customWidth="1"/>
    <col min="15109" max="15109" width="15.109375" style="165" customWidth="1"/>
    <col min="15110" max="15110" width="15" style="165" customWidth="1"/>
    <col min="15111" max="15111" width="15.6640625" style="165" customWidth="1"/>
    <col min="15112" max="15360" width="8.88671875" style="165"/>
    <col min="15361" max="15361" width="51.5546875" style="165" customWidth="1"/>
    <col min="15362" max="15362" width="14.44140625" style="165" customWidth="1"/>
    <col min="15363" max="15363" width="15.5546875" style="165" customWidth="1"/>
    <col min="15364" max="15364" width="13.6640625" style="165" customWidth="1"/>
    <col min="15365" max="15365" width="15.109375" style="165" customWidth="1"/>
    <col min="15366" max="15366" width="15" style="165" customWidth="1"/>
    <col min="15367" max="15367" width="15.6640625" style="165" customWidth="1"/>
    <col min="15368" max="15616" width="8.88671875" style="165"/>
    <col min="15617" max="15617" width="51.5546875" style="165" customWidth="1"/>
    <col min="15618" max="15618" width="14.44140625" style="165" customWidth="1"/>
    <col min="15619" max="15619" width="15.5546875" style="165" customWidth="1"/>
    <col min="15620" max="15620" width="13.6640625" style="165" customWidth="1"/>
    <col min="15621" max="15621" width="15.109375" style="165" customWidth="1"/>
    <col min="15622" max="15622" width="15" style="165" customWidth="1"/>
    <col min="15623" max="15623" width="15.6640625" style="165" customWidth="1"/>
    <col min="15624" max="15872" width="8.88671875" style="165"/>
    <col min="15873" max="15873" width="51.5546875" style="165" customWidth="1"/>
    <col min="15874" max="15874" width="14.44140625" style="165" customWidth="1"/>
    <col min="15875" max="15875" width="15.5546875" style="165" customWidth="1"/>
    <col min="15876" max="15876" width="13.6640625" style="165" customWidth="1"/>
    <col min="15877" max="15877" width="15.109375" style="165" customWidth="1"/>
    <col min="15878" max="15878" width="15" style="165" customWidth="1"/>
    <col min="15879" max="15879" width="15.6640625" style="165" customWidth="1"/>
    <col min="15880" max="16128" width="8.88671875" style="165"/>
    <col min="16129" max="16129" width="51.5546875" style="165" customWidth="1"/>
    <col min="16130" max="16130" width="14.44140625" style="165" customWidth="1"/>
    <col min="16131" max="16131" width="15.5546875" style="165" customWidth="1"/>
    <col min="16132" max="16132" width="13.6640625" style="165" customWidth="1"/>
    <col min="16133" max="16133" width="15.109375" style="165" customWidth="1"/>
    <col min="16134" max="16134" width="15" style="165" customWidth="1"/>
    <col min="16135" max="16135" width="15.6640625" style="165" customWidth="1"/>
    <col min="16136" max="16384" width="8.88671875" style="165"/>
  </cols>
  <sheetData>
    <row r="1" spans="1:16" s="148" customFormat="1" ht="22.5" customHeight="1" x14ac:dyDescent="0.4">
      <c r="A1" s="341" t="s">
        <v>156</v>
      </c>
      <c r="B1" s="341"/>
      <c r="C1" s="341"/>
      <c r="D1" s="341"/>
      <c r="E1" s="341"/>
      <c r="F1" s="341"/>
      <c r="G1" s="341"/>
    </row>
    <row r="2" spans="1:16" s="148" customFormat="1" ht="19.5" customHeight="1" x14ac:dyDescent="0.4">
      <c r="A2" s="340" t="s">
        <v>108</v>
      </c>
      <c r="B2" s="340"/>
      <c r="C2" s="340"/>
      <c r="D2" s="340"/>
      <c r="E2" s="340"/>
      <c r="F2" s="340"/>
      <c r="G2" s="340"/>
    </row>
    <row r="3" spans="1:16" s="151" customFormat="1" ht="15.75" customHeight="1" x14ac:dyDescent="0.2">
      <c r="A3" s="149"/>
      <c r="B3" s="149"/>
      <c r="C3" s="149"/>
      <c r="D3" s="149"/>
      <c r="E3" s="149"/>
      <c r="F3" s="149"/>
      <c r="G3" s="135" t="s">
        <v>84</v>
      </c>
    </row>
    <row r="4" spans="1:16" s="151" customFormat="1" ht="36" customHeight="1" x14ac:dyDescent="0.2">
      <c r="A4" s="266"/>
      <c r="B4" s="270" t="s">
        <v>295</v>
      </c>
      <c r="C4" s="270" t="s">
        <v>296</v>
      </c>
      <c r="D4" s="280" t="s">
        <v>122</v>
      </c>
      <c r="E4" s="281" t="s">
        <v>298</v>
      </c>
      <c r="F4" s="281" t="s">
        <v>299</v>
      </c>
      <c r="G4" s="280" t="s">
        <v>122</v>
      </c>
    </row>
    <row r="5" spans="1:16" s="151" customFormat="1" ht="28.5" customHeight="1" x14ac:dyDescent="0.2">
      <c r="A5" s="187" t="s">
        <v>123</v>
      </c>
      <c r="B5" s="276">
        <v>1024426</v>
      </c>
      <c r="C5" s="276">
        <v>1247215</v>
      </c>
      <c r="D5" s="275">
        <f>ROUND(C5/B5*100,1)</f>
        <v>121.7</v>
      </c>
      <c r="E5" s="276">
        <v>338163</v>
      </c>
      <c r="F5" s="276">
        <v>459198</v>
      </c>
      <c r="G5" s="275">
        <f>ROUND(F5/E5*100,1)</f>
        <v>135.80000000000001</v>
      </c>
      <c r="I5" s="202"/>
    </row>
    <row r="6" spans="1:16" s="151" customFormat="1" ht="18" x14ac:dyDescent="0.2">
      <c r="A6" s="293" t="s">
        <v>109</v>
      </c>
      <c r="B6" s="294"/>
      <c r="C6" s="294"/>
      <c r="D6" s="288"/>
      <c r="E6" s="295"/>
      <c r="F6" s="294"/>
      <c r="G6" s="288"/>
      <c r="I6" s="202"/>
    </row>
    <row r="7" spans="1:16" s="176" customFormat="1" ht="45.75" customHeight="1" x14ac:dyDescent="0.2">
      <c r="A7" s="289" t="s">
        <v>110</v>
      </c>
      <c r="B7" s="290">
        <v>134189</v>
      </c>
      <c r="C7" s="291">
        <v>164483</v>
      </c>
      <c r="D7" s="277">
        <f t="shared" ref="D7:D15" si="0">ROUND(C7/B7*100,1)</f>
        <v>122.6</v>
      </c>
      <c r="E7" s="292">
        <v>45722</v>
      </c>
      <c r="F7" s="291">
        <v>66536</v>
      </c>
      <c r="G7" s="277">
        <f t="shared" ref="G7:G15" si="1">ROUND(F7/E7*100,1)</f>
        <v>145.5</v>
      </c>
      <c r="H7" s="204"/>
      <c r="I7" s="202"/>
      <c r="J7" s="204"/>
      <c r="K7" s="204"/>
      <c r="L7" s="204"/>
      <c r="M7" s="204"/>
      <c r="N7" s="204"/>
      <c r="O7" s="204"/>
      <c r="P7" s="204"/>
    </row>
    <row r="8" spans="1:16" s="176" customFormat="1" ht="30" customHeight="1" x14ac:dyDescent="0.2">
      <c r="A8" s="203" t="s">
        <v>111</v>
      </c>
      <c r="B8" s="183">
        <v>88243</v>
      </c>
      <c r="C8" s="184">
        <v>109037</v>
      </c>
      <c r="D8" s="275">
        <f t="shared" si="0"/>
        <v>123.6</v>
      </c>
      <c r="E8" s="287">
        <v>28881</v>
      </c>
      <c r="F8" s="184">
        <v>42030</v>
      </c>
      <c r="G8" s="275">
        <f t="shared" si="1"/>
        <v>145.5</v>
      </c>
      <c r="H8" s="204"/>
      <c r="I8" s="202"/>
    </row>
    <row r="9" spans="1:16" ht="33" customHeight="1" x14ac:dyDescent="0.25">
      <c r="A9" s="203" t="s">
        <v>112</v>
      </c>
      <c r="B9" s="183">
        <v>100478</v>
      </c>
      <c r="C9" s="184">
        <v>128826</v>
      </c>
      <c r="D9" s="275">
        <f t="shared" si="0"/>
        <v>128.19999999999999</v>
      </c>
      <c r="E9" s="287">
        <v>32398</v>
      </c>
      <c r="F9" s="184">
        <v>49102</v>
      </c>
      <c r="G9" s="275">
        <f t="shared" si="1"/>
        <v>151.6</v>
      </c>
      <c r="H9" s="204"/>
      <c r="I9" s="202"/>
    </row>
    <row r="10" spans="1:16" ht="28.5" customHeight="1" x14ac:dyDescent="0.25">
      <c r="A10" s="203" t="s">
        <v>113</v>
      </c>
      <c r="B10" s="183">
        <v>54299</v>
      </c>
      <c r="C10" s="184">
        <v>68319</v>
      </c>
      <c r="D10" s="275">
        <f t="shared" si="0"/>
        <v>125.8</v>
      </c>
      <c r="E10" s="287">
        <v>17444</v>
      </c>
      <c r="F10" s="184">
        <v>26931</v>
      </c>
      <c r="G10" s="275">
        <f t="shared" si="1"/>
        <v>154.4</v>
      </c>
      <c r="H10" s="204"/>
      <c r="I10" s="202"/>
    </row>
    <row r="11" spans="1:16" s="168" customFormat="1" ht="31.5" customHeight="1" x14ac:dyDescent="0.2">
      <c r="A11" s="203" t="s">
        <v>114</v>
      </c>
      <c r="B11" s="183">
        <v>148653</v>
      </c>
      <c r="C11" s="184">
        <v>208837</v>
      </c>
      <c r="D11" s="275">
        <f t="shared" si="0"/>
        <v>140.5</v>
      </c>
      <c r="E11" s="287">
        <v>46469</v>
      </c>
      <c r="F11" s="184">
        <v>78433</v>
      </c>
      <c r="G11" s="275">
        <f t="shared" si="1"/>
        <v>168.8</v>
      </c>
      <c r="H11" s="204"/>
      <c r="I11" s="202"/>
    </row>
    <row r="12" spans="1:16" ht="51.75" customHeight="1" x14ac:dyDescent="0.25">
      <c r="A12" s="203" t="s">
        <v>115</v>
      </c>
      <c r="B12" s="183">
        <v>48471</v>
      </c>
      <c r="C12" s="184">
        <v>45787</v>
      </c>
      <c r="D12" s="275">
        <f t="shared" si="0"/>
        <v>94.5</v>
      </c>
      <c r="E12" s="287">
        <v>18389</v>
      </c>
      <c r="F12" s="184">
        <v>17169</v>
      </c>
      <c r="G12" s="275">
        <f t="shared" si="1"/>
        <v>93.4</v>
      </c>
      <c r="H12" s="204"/>
      <c r="I12" s="202"/>
    </row>
    <row r="13" spans="1:16" ht="30.75" customHeight="1" x14ac:dyDescent="0.25">
      <c r="A13" s="203" t="s">
        <v>116</v>
      </c>
      <c r="B13" s="183">
        <v>97465</v>
      </c>
      <c r="C13" s="184">
        <v>124017</v>
      </c>
      <c r="D13" s="275">
        <f t="shared" si="0"/>
        <v>127.2</v>
      </c>
      <c r="E13" s="287">
        <v>30605</v>
      </c>
      <c r="F13" s="184">
        <v>42454</v>
      </c>
      <c r="G13" s="275">
        <f t="shared" si="1"/>
        <v>138.69999999999999</v>
      </c>
      <c r="H13" s="204"/>
      <c r="I13" s="202"/>
    </row>
    <row r="14" spans="1:16" ht="66.75" customHeight="1" x14ac:dyDescent="0.25">
      <c r="A14" s="203" t="s">
        <v>117</v>
      </c>
      <c r="B14" s="183">
        <v>213770</v>
      </c>
      <c r="C14" s="184">
        <v>240243</v>
      </c>
      <c r="D14" s="275">
        <f t="shared" si="0"/>
        <v>112.4</v>
      </c>
      <c r="E14" s="287">
        <v>72240</v>
      </c>
      <c r="F14" s="184">
        <v>81110</v>
      </c>
      <c r="G14" s="275">
        <f t="shared" si="1"/>
        <v>112.3</v>
      </c>
      <c r="H14" s="204"/>
      <c r="I14" s="202"/>
    </row>
    <row r="15" spans="1:16" ht="30" customHeight="1" x14ac:dyDescent="0.25">
      <c r="A15" s="203" t="s">
        <v>118</v>
      </c>
      <c r="B15" s="183">
        <v>138858</v>
      </c>
      <c r="C15" s="184">
        <v>157666</v>
      </c>
      <c r="D15" s="275">
        <f t="shared" si="0"/>
        <v>113.5</v>
      </c>
      <c r="E15" s="287">
        <v>46015</v>
      </c>
      <c r="F15" s="184">
        <v>55433</v>
      </c>
      <c r="G15" s="275">
        <f t="shared" si="1"/>
        <v>120.5</v>
      </c>
      <c r="H15" s="204"/>
      <c r="I15" s="202"/>
    </row>
    <row r="16" spans="1:16" x14ac:dyDescent="0.25">
      <c r="B16" s="205"/>
    </row>
    <row r="17" spans="2:3" x14ac:dyDescent="0.25">
      <c r="B17" s="205"/>
      <c r="C17" s="172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B7" sqref="B7"/>
    </sheetView>
  </sheetViews>
  <sheetFormatPr defaultColWidth="9.109375" defaultRowHeight="15.6" x14ac:dyDescent="0.3"/>
  <cols>
    <col min="1" max="1" width="3.109375" style="231" customWidth="1"/>
    <col min="2" max="2" width="37.33203125" style="244" customWidth="1"/>
    <col min="3" max="3" width="12.88671875" style="232" customWidth="1"/>
    <col min="4" max="4" width="10.109375" style="232" customWidth="1"/>
    <col min="5" max="5" width="12.44140625" style="245" customWidth="1"/>
    <col min="6" max="6" width="12.88671875" style="232" customWidth="1"/>
    <col min="7" max="7" width="10.109375" style="232" customWidth="1"/>
    <col min="8" max="8" width="12.44140625" style="245" customWidth="1"/>
    <col min="9" max="16384" width="9.109375" style="232"/>
  </cols>
  <sheetData>
    <row r="1" spans="1:8" ht="20.25" customHeight="1" x14ac:dyDescent="0.3">
      <c r="B1" s="344" t="s">
        <v>339</v>
      </c>
      <c r="C1" s="344"/>
      <c r="D1" s="344"/>
      <c r="E1" s="344"/>
      <c r="F1" s="344"/>
      <c r="G1" s="344"/>
      <c r="H1" s="344"/>
    </row>
    <row r="2" spans="1:8" ht="20.25" customHeight="1" x14ac:dyDescent="0.3">
      <c r="B2" s="344" t="s">
        <v>165</v>
      </c>
      <c r="C2" s="344"/>
      <c r="D2" s="344"/>
      <c r="E2" s="344"/>
      <c r="F2" s="344"/>
      <c r="G2" s="344"/>
      <c r="H2" s="344"/>
    </row>
    <row r="4" spans="1:8" s="233" customFormat="1" ht="35.4" customHeight="1" x14ac:dyDescent="0.3">
      <c r="A4" s="345"/>
      <c r="B4" s="348" t="s">
        <v>166</v>
      </c>
      <c r="C4" s="349" t="s">
        <v>300</v>
      </c>
      <c r="D4" s="349"/>
      <c r="E4" s="349"/>
      <c r="F4" s="350" t="s">
        <v>305</v>
      </c>
      <c r="G4" s="350"/>
      <c r="H4" s="350"/>
    </row>
    <row r="5" spans="1:8" ht="15.6" customHeight="1" x14ac:dyDescent="0.3">
      <c r="A5" s="346"/>
      <c r="B5" s="348"/>
      <c r="C5" s="343" t="s">
        <v>167</v>
      </c>
      <c r="D5" s="343" t="s">
        <v>169</v>
      </c>
      <c r="E5" s="427" t="s">
        <v>168</v>
      </c>
      <c r="F5" s="343" t="s">
        <v>167</v>
      </c>
      <c r="G5" s="343" t="s">
        <v>169</v>
      </c>
      <c r="H5" s="343" t="s">
        <v>168</v>
      </c>
    </row>
    <row r="6" spans="1:8" ht="51.6" customHeight="1" x14ac:dyDescent="0.3">
      <c r="A6" s="347"/>
      <c r="B6" s="348"/>
      <c r="C6" s="343"/>
      <c r="D6" s="343"/>
      <c r="E6" s="427"/>
      <c r="F6" s="343"/>
      <c r="G6" s="343"/>
      <c r="H6" s="343"/>
    </row>
    <row r="7" spans="1:8" s="248" customFormat="1" ht="13.2" x14ac:dyDescent="0.25">
      <c r="A7" s="428" t="s">
        <v>171</v>
      </c>
      <c r="B7" s="429" t="s">
        <v>51</v>
      </c>
      <c r="C7" s="249">
        <v>1</v>
      </c>
      <c r="D7" s="249">
        <v>2</v>
      </c>
      <c r="E7" s="249">
        <v>3</v>
      </c>
      <c r="F7" s="249">
        <v>4</v>
      </c>
      <c r="G7" s="249">
        <v>5</v>
      </c>
      <c r="H7" s="249">
        <v>6</v>
      </c>
    </row>
    <row r="8" spans="1:8" x14ac:dyDescent="0.3">
      <c r="A8" s="234">
        <v>1</v>
      </c>
      <c r="B8" s="235" t="s">
        <v>173</v>
      </c>
      <c r="C8" s="260">
        <v>57078</v>
      </c>
      <c r="D8" s="260">
        <v>40638</v>
      </c>
      <c r="E8" s="279">
        <v>-16440</v>
      </c>
      <c r="F8" s="260">
        <v>20593</v>
      </c>
      <c r="G8" s="260">
        <v>955</v>
      </c>
      <c r="H8" s="279">
        <v>-19638</v>
      </c>
    </row>
    <row r="9" spans="1:8" x14ac:dyDescent="0.3">
      <c r="A9" s="234">
        <v>2</v>
      </c>
      <c r="B9" s="235" t="s">
        <v>172</v>
      </c>
      <c r="C9" s="260">
        <v>55093</v>
      </c>
      <c r="D9" s="260">
        <v>49158</v>
      </c>
      <c r="E9" s="279">
        <v>-5935</v>
      </c>
      <c r="F9" s="260">
        <v>20158</v>
      </c>
      <c r="G9" s="260">
        <v>1984</v>
      </c>
      <c r="H9" s="279">
        <v>-18174</v>
      </c>
    </row>
    <row r="10" spans="1:8" ht="46.8" x14ac:dyDescent="0.3">
      <c r="A10" s="234">
        <v>3</v>
      </c>
      <c r="B10" s="235" t="s">
        <v>340</v>
      </c>
      <c r="C10" s="260">
        <v>46374</v>
      </c>
      <c r="D10" s="260">
        <v>29286</v>
      </c>
      <c r="E10" s="279">
        <v>-17088</v>
      </c>
      <c r="F10" s="260">
        <v>19847</v>
      </c>
      <c r="G10" s="260">
        <v>68</v>
      </c>
      <c r="H10" s="279">
        <v>-19779</v>
      </c>
    </row>
    <row r="11" spans="1:8" s="238" customFormat="1" x14ac:dyDescent="0.3">
      <c r="A11" s="234">
        <v>4</v>
      </c>
      <c r="B11" s="235" t="s">
        <v>174</v>
      </c>
      <c r="C11" s="260">
        <v>39413</v>
      </c>
      <c r="D11" s="260">
        <v>29829</v>
      </c>
      <c r="E11" s="279">
        <v>-9584</v>
      </c>
      <c r="F11" s="260">
        <v>14748</v>
      </c>
      <c r="G11" s="260">
        <v>1363</v>
      </c>
      <c r="H11" s="279">
        <v>-13385</v>
      </c>
    </row>
    <row r="12" spans="1:8" s="238" customFormat="1" x14ac:dyDescent="0.3">
      <c r="A12" s="234">
        <v>5</v>
      </c>
      <c r="B12" s="235" t="s">
        <v>181</v>
      </c>
      <c r="C12" s="260">
        <v>30214</v>
      </c>
      <c r="D12" s="260">
        <v>12976</v>
      </c>
      <c r="E12" s="279">
        <v>-17238</v>
      </c>
      <c r="F12" s="260">
        <v>11406</v>
      </c>
      <c r="G12" s="260">
        <v>250</v>
      </c>
      <c r="H12" s="279">
        <v>-11156</v>
      </c>
    </row>
    <row r="13" spans="1:8" s="238" customFormat="1" x14ac:dyDescent="0.3">
      <c r="A13" s="234">
        <v>6</v>
      </c>
      <c r="B13" s="235" t="s">
        <v>176</v>
      </c>
      <c r="C13" s="260">
        <v>28083</v>
      </c>
      <c r="D13" s="260">
        <v>17363</v>
      </c>
      <c r="E13" s="279">
        <v>-10720</v>
      </c>
      <c r="F13" s="260">
        <v>9601</v>
      </c>
      <c r="G13" s="260">
        <v>556</v>
      </c>
      <c r="H13" s="279">
        <v>-9045</v>
      </c>
    </row>
    <row r="14" spans="1:8" s="238" customFormat="1" x14ac:dyDescent="0.3">
      <c r="A14" s="234">
        <v>7</v>
      </c>
      <c r="B14" s="235" t="s">
        <v>179</v>
      </c>
      <c r="C14" s="260">
        <v>24323</v>
      </c>
      <c r="D14" s="260">
        <v>14695</v>
      </c>
      <c r="E14" s="279">
        <v>-9628</v>
      </c>
      <c r="F14" s="260">
        <v>9320</v>
      </c>
      <c r="G14" s="260">
        <v>546</v>
      </c>
      <c r="H14" s="279">
        <v>-8774</v>
      </c>
    </row>
    <row r="15" spans="1:8" s="238" customFormat="1" x14ac:dyDescent="0.3">
      <c r="A15" s="234">
        <v>8</v>
      </c>
      <c r="B15" s="235" t="s">
        <v>182</v>
      </c>
      <c r="C15" s="260">
        <v>23264</v>
      </c>
      <c r="D15" s="260">
        <v>13058</v>
      </c>
      <c r="E15" s="279">
        <v>-10206</v>
      </c>
      <c r="F15" s="260">
        <v>8645</v>
      </c>
      <c r="G15" s="260">
        <v>448</v>
      </c>
      <c r="H15" s="279">
        <v>-8197</v>
      </c>
    </row>
    <row r="16" spans="1:8" s="238" customFormat="1" x14ac:dyDescent="0.3">
      <c r="A16" s="234">
        <v>9</v>
      </c>
      <c r="B16" s="235" t="s">
        <v>180</v>
      </c>
      <c r="C16" s="260">
        <v>22954</v>
      </c>
      <c r="D16" s="260">
        <v>14156</v>
      </c>
      <c r="E16" s="279">
        <v>-8798</v>
      </c>
      <c r="F16" s="260">
        <v>8736</v>
      </c>
      <c r="G16" s="260">
        <v>349</v>
      </c>
      <c r="H16" s="279">
        <v>-8387</v>
      </c>
    </row>
    <row r="17" spans="1:8" s="238" customFormat="1" ht="18" customHeight="1" x14ac:dyDescent="0.3">
      <c r="A17" s="234">
        <v>10</v>
      </c>
      <c r="B17" s="235" t="s">
        <v>177</v>
      </c>
      <c r="C17" s="260">
        <v>17888</v>
      </c>
      <c r="D17" s="260">
        <v>16102</v>
      </c>
      <c r="E17" s="279">
        <v>-1786</v>
      </c>
      <c r="F17" s="260">
        <v>6700</v>
      </c>
      <c r="G17" s="260">
        <v>666</v>
      </c>
      <c r="H17" s="279">
        <v>-6034</v>
      </c>
    </row>
    <row r="18" spans="1:8" s="238" customFormat="1" x14ac:dyDescent="0.3">
      <c r="A18" s="234">
        <v>11</v>
      </c>
      <c r="B18" s="235" t="s">
        <v>184</v>
      </c>
      <c r="C18" s="260">
        <v>17641</v>
      </c>
      <c r="D18" s="260">
        <v>10380</v>
      </c>
      <c r="E18" s="279">
        <v>-7261</v>
      </c>
      <c r="F18" s="260">
        <v>6725</v>
      </c>
      <c r="G18" s="260">
        <v>234</v>
      </c>
      <c r="H18" s="279">
        <v>-6491</v>
      </c>
    </row>
    <row r="19" spans="1:8" s="238" customFormat="1" x14ac:dyDescent="0.3">
      <c r="A19" s="234">
        <v>12</v>
      </c>
      <c r="B19" s="235" t="s">
        <v>175</v>
      </c>
      <c r="C19" s="260">
        <v>14595</v>
      </c>
      <c r="D19" s="260">
        <v>18038</v>
      </c>
      <c r="E19" s="279">
        <v>3443</v>
      </c>
      <c r="F19" s="260">
        <v>877</v>
      </c>
      <c r="G19" s="260">
        <v>132</v>
      </c>
      <c r="H19" s="279">
        <v>-745</v>
      </c>
    </row>
    <row r="20" spans="1:8" s="238" customFormat="1" ht="49.8" customHeight="1" x14ac:dyDescent="0.3">
      <c r="A20" s="234">
        <v>13</v>
      </c>
      <c r="B20" s="235" t="s">
        <v>191</v>
      </c>
      <c r="C20" s="260">
        <v>13877</v>
      </c>
      <c r="D20" s="260">
        <v>7017</v>
      </c>
      <c r="E20" s="279">
        <v>-6860</v>
      </c>
      <c r="F20" s="260">
        <v>5558</v>
      </c>
      <c r="G20" s="260">
        <v>37</v>
      </c>
      <c r="H20" s="279">
        <v>-5521</v>
      </c>
    </row>
    <row r="21" spans="1:8" s="238" customFormat="1" x14ac:dyDescent="0.3">
      <c r="A21" s="234">
        <v>14</v>
      </c>
      <c r="B21" s="235" t="s">
        <v>188</v>
      </c>
      <c r="C21" s="260">
        <v>11944</v>
      </c>
      <c r="D21" s="260">
        <v>9160</v>
      </c>
      <c r="E21" s="279">
        <v>-2784</v>
      </c>
      <c r="F21" s="260">
        <v>4360</v>
      </c>
      <c r="G21" s="260">
        <v>179</v>
      </c>
      <c r="H21" s="279">
        <v>-4181</v>
      </c>
    </row>
    <row r="22" spans="1:8" s="238" customFormat="1" ht="31.2" x14ac:dyDescent="0.3">
      <c r="A22" s="234">
        <v>15</v>
      </c>
      <c r="B22" s="235" t="s">
        <v>231</v>
      </c>
      <c r="C22" s="260">
        <v>11886</v>
      </c>
      <c r="D22" s="260">
        <v>747</v>
      </c>
      <c r="E22" s="279">
        <v>-11139</v>
      </c>
      <c r="F22" s="260">
        <v>4720</v>
      </c>
      <c r="G22" s="260">
        <v>23</v>
      </c>
      <c r="H22" s="279">
        <v>-4697</v>
      </c>
    </row>
    <row r="23" spans="1:8" s="238" customFormat="1" ht="31.2" x14ac:dyDescent="0.3">
      <c r="A23" s="234">
        <v>16</v>
      </c>
      <c r="B23" s="235" t="s">
        <v>197</v>
      </c>
      <c r="C23" s="260">
        <v>11809</v>
      </c>
      <c r="D23" s="260">
        <v>5493</v>
      </c>
      <c r="E23" s="279">
        <v>-6316</v>
      </c>
      <c r="F23" s="260">
        <v>5186</v>
      </c>
      <c r="G23" s="260">
        <v>391</v>
      </c>
      <c r="H23" s="279">
        <v>-4795</v>
      </c>
    </row>
    <row r="24" spans="1:8" s="238" customFormat="1" x14ac:dyDescent="0.3">
      <c r="A24" s="234">
        <v>17</v>
      </c>
      <c r="B24" s="235" t="s">
        <v>189</v>
      </c>
      <c r="C24" s="260">
        <v>11696</v>
      </c>
      <c r="D24" s="260">
        <v>7940</v>
      </c>
      <c r="E24" s="279">
        <v>-3756</v>
      </c>
      <c r="F24" s="260">
        <v>4894</v>
      </c>
      <c r="G24" s="260">
        <v>314</v>
      </c>
      <c r="H24" s="279">
        <v>-4580</v>
      </c>
    </row>
    <row r="25" spans="1:8" s="238" customFormat="1" x14ac:dyDescent="0.3">
      <c r="A25" s="234">
        <v>18</v>
      </c>
      <c r="B25" s="235" t="s">
        <v>178</v>
      </c>
      <c r="C25" s="260">
        <v>11689</v>
      </c>
      <c r="D25" s="260">
        <v>15230</v>
      </c>
      <c r="E25" s="279">
        <v>3541</v>
      </c>
      <c r="F25" s="260">
        <v>757</v>
      </c>
      <c r="G25" s="260">
        <v>75</v>
      </c>
      <c r="H25" s="279">
        <v>-682</v>
      </c>
    </row>
    <row r="26" spans="1:8" s="238" customFormat="1" ht="93" customHeight="1" x14ac:dyDescent="0.3">
      <c r="A26" s="234">
        <v>19</v>
      </c>
      <c r="B26" s="235" t="s">
        <v>304</v>
      </c>
      <c r="C26" s="260">
        <v>11670</v>
      </c>
      <c r="D26" s="260">
        <v>6199</v>
      </c>
      <c r="E26" s="279">
        <v>-5471</v>
      </c>
      <c r="F26" s="260">
        <v>4722</v>
      </c>
      <c r="G26" s="260">
        <v>209</v>
      </c>
      <c r="H26" s="279">
        <v>-4513</v>
      </c>
    </row>
    <row r="27" spans="1:8" s="238" customFormat="1" x14ac:dyDescent="0.3">
      <c r="A27" s="234">
        <v>20</v>
      </c>
      <c r="B27" s="235" t="s">
        <v>198</v>
      </c>
      <c r="C27" s="260">
        <v>10829</v>
      </c>
      <c r="D27" s="260">
        <v>4905</v>
      </c>
      <c r="E27" s="279">
        <v>-5924</v>
      </c>
      <c r="F27" s="260">
        <v>4287</v>
      </c>
      <c r="G27" s="260">
        <v>175</v>
      </c>
      <c r="H27" s="279">
        <v>-4112</v>
      </c>
    </row>
    <row r="28" spans="1:8" s="238" customFormat="1" x14ac:dyDescent="0.3">
      <c r="A28" s="234">
        <v>21</v>
      </c>
      <c r="B28" s="235" t="s">
        <v>187</v>
      </c>
      <c r="C28" s="260">
        <v>10744</v>
      </c>
      <c r="D28" s="260">
        <v>10391</v>
      </c>
      <c r="E28" s="279">
        <v>-353</v>
      </c>
      <c r="F28" s="260">
        <v>3724</v>
      </c>
      <c r="G28" s="260">
        <v>495</v>
      </c>
      <c r="H28" s="279">
        <v>-3229</v>
      </c>
    </row>
    <row r="29" spans="1:8" s="238" customFormat="1" x14ac:dyDescent="0.3">
      <c r="A29" s="234">
        <v>22</v>
      </c>
      <c r="B29" s="235" t="s">
        <v>186</v>
      </c>
      <c r="C29" s="260">
        <v>10575</v>
      </c>
      <c r="D29" s="260">
        <v>10500</v>
      </c>
      <c r="E29" s="279">
        <v>-75</v>
      </c>
      <c r="F29" s="260">
        <v>3868</v>
      </c>
      <c r="G29" s="260">
        <v>828</v>
      </c>
      <c r="H29" s="279">
        <v>-3040</v>
      </c>
    </row>
    <row r="30" spans="1:8" s="238" customFormat="1" x14ac:dyDescent="0.3">
      <c r="A30" s="234">
        <v>23</v>
      </c>
      <c r="B30" s="235" t="s">
        <v>205</v>
      </c>
      <c r="C30" s="260">
        <v>9309</v>
      </c>
      <c r="D30" s="260">
        <v>4170</v>
      </c>
      <c r="E30" s="279">
        <v>-5139</v>
      </c>
      <c r="F30" s="260">
        <v>3743</v>
      </c>
      <c r="G30" s="260">
        <v>145</v>
      </c>
      <c r="H30" s="279">
        <v>-3598</v>
      </c>
    </row>
    <row r="31" spans="1:8" s="238" customFormat="1" x14ac:dyDescent="0.3">
      <c r="A31" s="234">
        <v>24</v>
      </c>
      <c r="B31" s="235" t="s">
        <v>199</v>
      </c>
      <c r="C31" s="260">
        <v>9083</v>
      </c>
      <c r="D31" s="260">
        <v>4802</v>
      </c>
      <c r="E31" s="279">
        <v>-4281</v>
      </c>
      <c r="F31" s="260">
        <v>3190</v>
      </c>
      <c r="G31" s="260">
        <v>167</v>
      </c>
      <c r="H31" s="279">
        <v>-3023</v>
      </c>
    </row>
    <row r="32" spans="1:8" s="238" customFormat="1" x14ac:dyDescent="0.3">
      <c r="A32" s="234">
        <v>25</v>
      </c>
      <c r="B32" s="235" t="s">
        <v>183</v>
      </c>
      <c r="C32" s="260">
        <v>8839</v>
      </c>
      <c r="D32" s="260">
        <v>10731</v>
      </c>
      <c r="E32" s="279">
        <v>1892</v>
      </c>
      <c r="F32" s="260">
        <v>2882</v>
      </c>
      <c r="G32" s="260">
        <v>1090</v>
      </c>
      <c r="H32" s="279">
        <v>-1792</v>
      </c>
    </row>
    <row r="33" spans="1:8" s="238" customFormat="1" x14ac:dyDescent="0.3">
      <c r="A33" s="234">
        <v>26</v>
      </c>
      <c r="B33" s="235" t="s">
        <v>193</v>
      </c>
      <c r="C33" s="260">
        <v>8463</v>
      </c>
      <c r="D33" s="260">
        <v>6364</v>
      </c>
      <c r="E33" s="279">
        <v>-2099</v>
      </c>
      <c r="F33" s="260">
        <v>2988</v>
      </c>
      <c r="G33" s="260">
        <v>151</v>
      </c>
      <c r="H33" s="279">
        <v>-2837</v>
      </c>
    </row>
    <row r="34" spans="1:8" s="238" customFormat="1" x14ac:dyDescent="0.3">
      <c r="A34" s="234">
        <v>27</v>
      </c>
      <c r="B34" s="235" t="s">
        <v>185</v>
      </c>
      <c r="C34" s="260">
        <v>8282</v>
      </c>
      <c r="D34" s="260">
        <v>10456</v>
      </c>
      <c r="E34" s="279">
        <v>2174</v>
      </c>
      <c r="F34" s="260">
        <v>2579</v>
      </c>
      <c r="G34" s="260">
        <v>468</v>
      </c>
      <c r="H34" s="279">
        <v>-2111</v>
      </c>
    </row>
    <row r="35" spans="1:8" s="238" customFormat="1" x14ac:dyDescent="0.3">
      <c r="A35" s="234">
        <v>28</v>
      </c>
      <c r="B35" s="235" t="s">
        <v>196</v>
      </c>
      <c r="C35" s="260">
        <v>8221</v>
      </c>
      <c r="D35" s="260">
        <v>6099</v>
      </c>
      <c r="E35" s="279">
        <v>-2122</v>
      </c>
      <c r="F35" s="260">
        <v>2979</v>
      </c>
      <c r="G35" s="260">
        <v>529</v>
      </c>
      <c r="H35" s="279">
        <v>-2450</v>
      </c>
    </row>
    <row r="36" spans="1:8" s="238" customFormat="1" x14ac:dyDescent="0.3">
      <c r="A36" s="234">
        <v>29</v>
      </c>
      <c r="B36" s="235" t="s">
        <v>223</v>
      </c>
      <c r="C36" s="260">
        <v>7310</v>
      </c>
      <c r="D36" s="260">
        <v>2418</v>
      </c>
      <c r="E36" s="279">
        <v>-4892</v>
      </c>
      <c r="F36" s="260">
        <v>3174</v>
      </c>
      <c r="G36" s="260">
        <v>73</v>
      </c>
      <c r="H36" s="279">
        <v>-3101</v>
      </c>
    </row>
    <row r="37" spans="1:8" s="238" customFormat="1" x14ac:dyDescent="0.3">
      <c r="A37" s="234">
        <v>30</v>
      </c>
      <c r="B37" s="235" t="s">
        <v>215</v>
      </c>
      <c r="C37" s="260">
        <v>7120</v>
      </c>
      <c r="D37" s="260">
        <v>3179</v>
      </c>
      <c r="E37" s="279">
        <v>-3941</v>
      </c>
      <c r="F37" s="260">
        <v>2809</v>
      </c>
      <c r="G37" s="260">
        <v>109</v>
      </c>
      <c r="H37" s="279">
        <v>-2700</v>
      </c>
    </row>
    <row r="38" spans="1:8" s="238" customFormat="1" x14ac:dyDescent="0.3">
      <c r="A38" s="234">
        <v>31</v>
      </c>
      <c r="B38" s="239" t="s">
        <v>209</v>
      </c>
      <c r="C38" s="260">
        <v>6606</v>
      </c>
      <c r="D38" s="260">
        <v>3620</v>
      </c>
      <c r="E38" s="279">
        <v>-2986</v>
      </c>
      <c r="F38" s="260">
        <v>2445</v>
      </c>
      <c r="G38" s="260">
        <v>245</v>
      </c>
      <c r="H38" s="279">
        <v>-2200</v>
      </c>
    </row>
    <row r="39" spans="1:8" s="238" customFormat="1" ht="31.2" x14ac:dyDescent="0.3">
      <c r="A39" s="234">
        <v>32</v>
      </c>
      <c r="B39" s="235" t="s">
        <v>190</v>
      </c>
      <c r="C39" s="260">
        <v>6392</v>
      </c>
      <c r="D39" s="260">
        <v>7136</v>
      </c>
      <c r="E39" s="279">
        <v>744</v>
      </c>
      <c r="F39" s="260">
        <v>2098</v>
      </c>
      <c r="G39" s="260">
        <v>347</v>
      </c>
      <c r="H39" s="279">
        <v>-1751</v>
      </c>
    </row>
    <row r="40" spans="1:8" s="238" customFormat="1" x14ac:dyDescent="0.3">
      <c r="A40" s="234">
        <v>33</v>
      </c>
      <c r="B40" s="235" t="s">
        <v>222</v>
      </c>
      <c r="C40" s="260">
        <v>6149</v>
      </c>
      <c r="D40" s="260">
        <v>2960</v>
      </c>
      <c r="E40" s="279">
        <v>-3189</v>
      </c>
      <c r="F40" s="260">
        <v>2353</v>
      </c>
      <c r="G40" s="260">
        <v>213</v>
      </c>
      <c r="H40" s="279">
        <v>-2140</v>
      </c>
    </row>
    <row r="41" spans="1:8" s="238" customFormat="1" x14ac:dyDescent="0.3">
      <c r="A41" s="234">
        <v>34</v>
      </c>
      <c r="B41" s="235" t="s">
        <v>194</v>
      </c>
      <c r="C41" s="260">
        <v>6126</v>
      </c>
      <c r="D41" s="260">
        <v>6274</v>
      </c>
      <c r="E41" s="279">
        <v>148</v>
      </c>
      <c r="F41" s="260">
        <v>1996</v>
      </c>
      <c r="G41" s="260">
        <v>419</v>
      </c>
      <c r="H41" s="279">
        <v>-1577</v>
      </c>
    </row>
    <row r="42" spans="1:8" s="238" customFormat="1" x14ac:dyDescent="0.3">
      <c r="A42" s="234">
        <v>35</v>
      </c>
      <c r="B42" s="235" t="s">
        <v>206</v>
      </c>
      <c r="C42" s="260">
        <v>5537</v>
      </c>
      <c r="D42" s="260">
        <v>3951</v>
      </c>
      <c r="E42" s="279">
        <v>-1586</v>
      </c>
      <c r="F42" s="260">
        <v>1771</v>
      </c>
      <c r="G42" s="260">
        <v>129</v>
      </c>
      <c r="H42" s="279">
        <v>-1642</v>
      </c>
    </row>
    <row r="43" spans="1:8" s="238" customFormat="1" x14ac:dyDescent="0.3">
      <c r="A43" s="234">
        <v>36</v>
      </c>
      <c r="B43" s="235" t="s">
        <v>200</v>
      </c>
      <c r="C43" s="260">
        <v>5452</v>
      </c>
      <c r="D43" s="260">
        <v>4472</v>
      </c>
      <c r="E43" s="279">
        <v>-980</v>
      </c>
      <c r="F43" s="260">
        <v>1909</v>
      </c>
      <c r="G43" s="260">
        <v>121</v>
      </c>
      <c r="H43" s="279">
        <v>-1788</v>
      </c>
    </row>
    <row r="44" spans="1:8" x14ac:dyDescent="0.3">
      <c r="A44" s="234">
        <v>37</v>
      </c>
      <c r="B44" s="240" t="s">
        <v>210</v>
      </c>
      <c r="C44" s="241">
        <v>5420</v>
      </c>
      <c r="D44" s="241">
        <v>3568</v>
      </c>
      <c r="E44" s="279">
        <v>-1852</v>
      </c>
      <c r="F44" s="241">
        <v>1977</v>
      </c>
      <c r="G44" s="241">
        <v>110</v>
      </c>
      <c r="H44" s="279">
        <v>-1867</v>
      </c>
    </row>
    <row r="45" spans="1:8" x14ac:dyDescent="0.3">
      <c r="A45" s="234">
        <v>38</v>
      </c>
      <c r="B45" s="242" t="s">
        <v>228</v>
      </c>
      <c r="C45" s="241">
        <v>4999</v>
      </c>
      <c r="D45" s="241">
        <v>1437</v>
      </c>
      <c r="E45" s="279">
        <v>-3562</v>
      </c>
      <c r="F45" s="241">
        <v>2074</v>
      </c>
      <c r="G45" s="241">
        <v>55</v>
      </c>
      <c r="H45" s="279">
        <v>-2019</v>
      </c>
    </row>
    <row r="46" spans="1:8" x14ac:dyDescent="0.3">
      <c r="A46" s="234">
        <v>39</v>
      </c>
      <c r="B46" s="235" t="s">
        <v>219</v>
      </c>
      <c r="C46" s="241">
        <v>4958</v>
      </c>
      <c r="D46" s="241">
        <v>3038</v>
      </c>
      <c r="E46" s="279">
        <v>-1920</v>
      </c>
      <c r="F46" s="241">
        <v>1938</v>
      </c>
      <c r="G46" s="241">
        <v>238</v>
      </c>
      <c r="H46" s="279">
        <v>-1700</v>
      </c>
    </row>
    <row r="47" spans="1:8" x14ac:dyDescent="0.3">
      <c r="A47" s="234">
        <v>40</v>
      </c>
      <c r="B47" s="235" t="s">
        <v>326</v>
      </c>
      <c r="C47" s="241">
        <v>4885</v>
      </c>
      <c r="D47" s="241">
        <v>1377</v>
      </c>
      <c r="E47" s="279">
        <v>-3508</v>
      </c>
      <c r="F47" s="241">
        <v>2054</v>
      </c>
      <c r="G47" s="241">
        <v>110</v>
      </c>
      <c r="H47" s="279">
        <v>-1944</v>
      </c>
    </row>
    <row r="48" spans="1:8" ht="31.2" x14ac:dyDescent="0.3">
      <c r="A48" s="234">
        <v>41</v>
      </c>
      <c r="B48" s="235" t="s">
        <v>338</v>
      </c>
      <c r="C48" s="241">
        <v>4834</v>
      </c>
      <c r="D48" s="241">
        <v>2269</v>
      </c>
      <c r="E48" s="279">
        <v>-2565</v>
      </c>
      <c r="F48" s="241">
        <v>1764</v>
      </c>
      <c r="G48" s="241">
        <v>3</v>
      </c>
      <c r="H48" s="279">
        <v>-1761</v>
      </c>
    </row>
    <row r="49" spans="1:8" ht="31.2" x14ac:dyDescent="0.3">
      <c r="A49" s="234">
        <v>42</v>
      </c>
      <c r="B49" s="235" t="s">
        <v>211</v>
      </c>
      <c r="C49" s="241">
        <v>4735</v>
      </c>
      <c r="D49" s="241">
        <v>3497</v>
      </c>
      <c r="E49" s="279">
        <v>-1238</v>
      </c>
      <c r="F49" s="241">
        <v>1539</v>
      </c>
      <c r="G49" s="241">
        <v>147</v>
      </c>
      <c r="H49" s="279">
        <v>-1392</v>
      </c>
    </row>
    <row r="50" spans="1:8" ht="31.2" x14ac:dyDescent="0.3">
      <c r="A50" s="234">
        <v>43</v>
      </c>
      <c r="B50" s="243" t="s">
        <v>341</v>
      </c>
      <c r="C50" s="241">
        <v>4487</v>
      </c>
      <c r="D50" s="241">
        <v>12</v>
      </c>
      <c r="E50" s="279">
        <v>-4475</v>
      </c>
      <c r="F50" s="241">
        <v>1720</v>
      </c>
      <c r="G50" s="241">
        <v>2</v>
      </c>
      <c r="H50" s="279">
        <v>-1718</v>
      </c>
    </row>
    <row r="51" spans="1:8" x14ac:dyDescent="0.3">
      <c r="A51" s="234">
        <v>44</v>
      </c>
      <c r="B51" s="243" t="s">
        <v>255</v>
      </c>
      <c r="C51" s="241">
        <v>4426</v>
      </c>
      <c r="D51" s="241">
        <v>1585</v>
      </c>
      <c r="E51" s="279">
        <v>-2841</v>
      </c>
      <c r="F51" s="241">
        <v>1707</v>
      </c>
      <c r="G51" s="241">
        <v>43</v>
      </c>
      <c r="H51" s="279">
        <v>-1664</v>
      </c>
    </row>
    <row r="52" spans="1:8" x14ac:dyDescent="0.3">
      <c r="A52" s="234">
        <v>45</v>
      </c>
      <c r="B52" s="243" t="s">
        <v>202</v>
      </c>
      <c r="C52" s="241">
        <v>4308</v>
      </c>
      <c r="D52" s="241">
        <v>4420</v>
      </c>
      <c r="E52" s="279">
        <v>112</v>
      </c>
      <c r="F52" s="241">
        <v>1439</v>
      </c>
      <c r="G52" s="241">
        <v>251</v>
      </c>
      <c r="H52" s="279">
        <v>-1188</v>
      </c>
    </row>
    <row r="53" spans="1:8" x14ac:dyDescent="0.3">
      <c r="A53" s="234">
        <v>46</v>
      </c>
      <c r="B53" s="243" t="s">
        <v>227</v>
      </c>
      <c r="C53" s="241">
        <v>4204</v>
      </c>
      <c r="D53" s="241">
        <v>1460</v>
      </c>
      <c r="E53" s="279">
        <v>-2744</v>
      </c>
      <c r="F53" s="241">
        <v>1634</v>
      </c>
      <c r="G53" s="241">
        <v>45</v>
      </c>
      <c r="H53" s="279">
        <v>-1589</v>
      </c>
    </row>
    <row r="54" spans="1:8" x14ac:dyDescent="0.3">
      <c r="A54" s="234">
        <v>47</v>
      </c>
      <c r="B54" s="243" t="s">
        <v>204</v>
      </c>
      <c r="C54" s="241">
        <v>4131</v>
      </c>
      <c r="D54" s="241">
        <v>4194</v>
      </c>
      <c r="E54" s="279">
        <v>63</v>
      </c>
      <c r="F54" s="241">
        <v>1348</v>
      </c>
      <c r="G54" s="241">
        <v>213</v>
      </c>
      <c r="H54" s="279">
        <v>-1135</v>
      </c>
    </row>
    <row r="55" spans="1:8" x14ac:dyDescent="0.3">
      <c r="A55" s="234">
        <v>48</v>
      </c>
      <c r="B55" s="243" t="s">
        <v>203</v>
      </c>
      <c r="C55" s="241">
        <v>3975</v>
      </c>
      <c r="D55" s="241">
        <v>4240</v>
      </c>
      <c r="E55" s="279">
        <v>265</v>
      </c>
      <c r="F55" s="241">
        <v>1664</v>
      </c>
      <c r="G55" s="241">
        <v>60</v>
      </c>
      <c r="H55" s="279">
        <v>-1604</v>
      </c>
    </row>
    <row r="56" spans="1:8" ht="31.2" x14ac:dyDescent="0.3">
      <c r="A56" s="234">
        <v>49</v>
      </c>
      <c r="B56" s="243" t="s">
        <v>265</v>
      </c>
      <c r="C56" s="241">
        <v>3827</v>
      </c>
      <c r="D56" s="241">
        <v>2095</v>
      </c>
      <c r="E56" s="279">
        <v>-1732</v>
      </c>
      <c r="F56" s="241">
        <v>1473</v>
      </c>
      <c r="G56" s="241">
        <v>10</v>
      </c>
      <c r="H56" s="279">
        <v>-1463</v>
      </c>
    </row>
    <row r="57" spans="1:8" ht="21" customHeight="1" x14ac:dyDescent="0.3">
      <c r="A57" s="234">
        <v>50</v>
      </c>
      <c r="B57" s="242" t="s">
        <v>331</v>
      </c>
      <c r="C57" s="241">
        <v>3775</v>
      </c>
      <c r="D57" s="241">
        <v>1757</v>
      </c>
      <c r="E57" s="279">
        <v>-2018</v>
      </c>
      <c r="F57" s="241">
        <v>1447</v>
      </c>
      <c r="G57" s="241">
        <v>26</v>
      </c>
      <c r="H57" s="279">
        <v>-1421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topLeftCell="A2" zoomScale="90" zoomScaleNormal="90" zoomScaleSheetLayoutView="90" workbookViewId="0">
      <selection activeCell="A7" sqref="A7"/>
    </sheetView>
  </sheetViews>
  <sheetFormatPr defaultColWidth="8.88671875" defaultRowHeight="13.2" x14ac:dyDescent="0.25"/>
  <cols>
    <col min="1" max="1" width="36.33203125" style="248" customWidth="1"/>
    <col min="2" max="2" width="13" style="258" customWidth="1"/>
    <col min="3" max="3" width="9.77734375" style="258" customWidth="1"/>
    <col min="4" max="4" width="12.5546875" style="259" customWidth="1"/>
    <col min="5" max="5" width="12.88671875" style="258" customWidth="1"/>
    <col min="6" max="6" width="9.77734375" style="258" customWidth="1"/>
    <col min="7" max="7" width="12.44140625" style="259" customWidth="1"/>
    <col min="8" max="8" width="8.88671875" style="248"/>
    <col min="9" max="9" width="64" style="248" customWidth="1"/>
    <col min="10" max="16384" width="8.88671875" style="248"/>
  </cols>
  <sheetData>
    <row r="1" spans="1:13" s="246" customFormat="1" ht="22.5" customHeight="1" x14ac:dyDescent="0.35">
      <c r="A1" s="353" t="s">
        <v>339</v>
      </c>
      <c r="B1" s="353"/>
      <c r="C1" s="353"/>
      <c r="D1" s="353"/>
      <c r="E1" s="353"/>
      <c r="F1" s="353"/>
      <c r="G1" s="353"/>
    </row>
    <row r="2" spans="1:13" s="246" customFormat="1" ht="20.399999999999999" x14ac:dyDescent="0.35">
      <c r="A2" s="354" t="s">
        <v>220</v>
      </c>
      <c r="B2" s="354"/>
      <c r="C2" s="354"/>
      <c r="D2" s="354"/>
      <c r="E2" s="354"/>
      <c r="F2" s="354"/>
      <c r="G2" s="354"/>
    </row>
    <row r="4" spans="1:13" s="233" customFormat="1" ht="35.4" customHeight="1" x14ac:dyDescent="0.3">
      <c r="A4" s="348" t="s">
        <v>166</v>
      </c>
      <c r="B4" s="349" t="s">
        <v>300</v>
      </c>
      <c r="C4" s="349"/>
      <c r="D4" s="349"/>
      <c r="E4" s="350" t="s">
        <v>305</v>
      </c>
      <c r="F4" s="350"/>
      <c r="G4" s="350"/>
    </row>
    <row r="5" spans="1:13" ht="18.600000000000001" customHeight="1" x14ac:dyDescent="0.25">
      <c r="A5" s="348"/>
      <c r="B5" s="343" t="s">
        <v>167</v>
      </c>
      <c r="C5" s="343" t="s">
        <v>169</v>
      </c>
      <c r="D5" s="361" t="s">
        <v>168</v>
      </c>
      <c r="E5" s="343" t="s">
        <v>167</v>
      </c>
      <c r="F5" s="343" t="s">
        <v>169</v>
      </c>
      <c r="G5" s="361" t="s">
        <v>168</v>
      </c>
    </row>
    <row r="6" spans="1:13" ht="52.2" customHeight="1" x14ac:dyDescent="0.25">
      <c r="A6" s="348"/>
      <c r="B6" s="343"/>
      <c r="C6" s="343"/>
      <c r="D6" s="361"/>
      <c r="E6" s="343"/>
      <c r="F6" s="343"/>
      <c r="G6" s="361"/>
    </row>
    <row r="7" spans="1:13" x14ac:dyDescent="0.25">
      <c r="A7" s="249" t="s">
        <v>51</v>
      </c>
      <c r="B7" s="250">
        <v>1</v>
      </c>
      <c r="C7" s="250">
        <v>2</v>
      </c>
      <c r="D7" s="250">
        <v>3</v>
      </c>
      <c r="E7" s="250">
        <v>4</v>
      </c>
      <c r="F7" s="250">
        <v>5</v>
      </c>
      <c r="G7" s="250">
        <v>6</v>
      </c>
    </row>
    <row r="8" spans="1:13" ht="38.4" customHeight="1" x14ac:dyDescent="0.25">
      <c r="A8" s="351" t="s">
        <v>221</v>
      </c>
      <c r="B8" s="352"/>
      <c r="C8" s="352"/>
      <c r="D8" s="352"/>
      <c r="E8" s="352"/>
      <c r="F8" s="352"/>
      <c r="G8" s="352"/>
      <c r="M8" s="251"/>
    </row>
    <row r="9" spans="1:13" ht="31.2" x14ac:dyDescent="0.25">
      <c r="A9" s="252" t="s">
        <v>231</v>
      </c>
      <c r="B9" s="311">
        <v>11886</v>
      </c>
      <c r="C9" s="311">
        <v>747</v>
      </c>
      <c r="D9" s="312">
        <v>-11139</v>
      </c>
      <c r="E9" s="313">
        <v>4720</v>
      </c>
      <c r="F9" s="311">
        <v>23</v>
      </c>
      <c r="G9" s="312">
        <v>-4697</v>
      </c>
      <c r="H9" s="314"/>
      <c r="M9" s="251"/>
    </row>
    <row r="10" spans="1:13" ht="16.5" customHeight="1" x14ac:dyDescent="0.25">
      <c r="A10" s="253" t="s">
        <v>198</v>
      </c>
      <c r="B10" s="260">
        <v>10829</v>
      </c>
      <c r="C10" s="260">
        <v>4905</v>
      </c>
      <c r="D10" s="236">
        <v>-5924</v>
      </c>
      <c r="E10" s="237">
        <v>4287</v>
      </c>
      <c r="F10" s="260">
        <v>175</v>
      </c>
      <c r="G10" s="236">
        <v>-4112</v>
      </c>
    </row>
    <row r="11" spans="1:13" ht="16.5" customHeight="1" x14ac:dyDescent="0.25">
      <c r="A11" s="253" t="s">
        <v>223</v>
      </c>
      <c r="B11" s="260">
        <v>7310</v>
      </c>
      <c r="C11" s="260">
        <v>2418</v>
      </c>
      <c r="D11" s="236">
        <v>-4892</v>
      </c>
      <c r="E11" s="237">
        <v>3174</v>
      </c>
      <c r="F11" s="260">
        <v>73</v>
      </c>
      <c r="G11" s="236">
        <v>-3101</v>
      </c>
    </row>
    <row r="12" spans="1:13" ht="16.5" customHeight="1" x14ac:dyDescent="0.25">
      <c r="A12" s="253" t="s">
        <v>222</v>
      </c>
      <c r="B12" s="260">
        <v>6149</v>
      </c>
      <c r="C12" s="260">
        <v>2960</v>
      </c>
      <c r="D12" s="236">
        <v>-3189</v>
      </c>
      <c r="E12" s="237">
        <v>2353</v>
      </c>
      <c r="F12" s="260">
        <v>213</v>
      </c>
      <c r="G12" s="236">
        <v>-2140</v>
      </c>
    </row>
    <row r="13" spans="1:13" ht="16.5" customHeight="1" x14ac:dyDescent="0.25">
      <c r="A13" s="253" t="s">
        <v>228</v>
      </c>
      <c r="B13" s="260">
        <v>4999</v>
      </c>
      <c r="C13" s="260">
        <v>1437</v>
      </c>
      <c r="D13" s="236">
        <v>-3562</v>
      </c>
      <c r="E13" s="237">
        <v>2074</v>
      </c>
      <c r="F13" s="260">
        <v>55</v>
      </c>
      <c r="G13" s="236">
        <v>-2019</v>
      </c>
    </row>
    <row r="14" spans="1:13" ht="16.5" customHeight="1" x14ac:dyDescent="0.25">
      <c r="A14" s="253" t="s">
        <v>326</v>
      </c>
      <c r="B14" s="260">
        <v>4885</v>
      </c>
      <c r="C14" s="260">
        <v>1377</v>
      </c>
      <c r="D14" s="236">
        <v>-3508</v>
      </c>
      <c r="E14" s="237">
        <v>2054</v>
      </c>
      <c r="F14" s="260">
        <v>110</v>
      </c>
      <c r="G14" s="236">
        <v>-1944</v>
      </c>
    </row>
    <row r="15" spans="1:13" ht="31.2" x14ac:dyDescent="0.25">
      <c r="A15" s="253" t="s">
        <v>341</v>
      </c>
      <c r="B15" s="260">
        <v>4487</v>
      </c>
      <c r="C15" s="260">
        <v>12</v>
      </c>
      <c r="D15" s="236">
        <v>-4475</v>
      </c>
      <c r="E15" s="237">
        <v>1720</v>
      </c>
      <c r="F15" s="260">
        <v>2</v>
      </c>
      <c r="G15" s="236">
        <v>-1718</v>
      </c>
    </row>
    <row r="16" spans="1:13" ht="16.5" customHeight="1" x14ac:dyDescent="0.25">
      <c r="A16" s="254" t="s">
        <v>227</v>
      </c>
      <c r="B16" s="260">
        <v>4204</v>
      </c>
      <c r="C16" s="260">
        <v>1460</v>
      </c>
      <c r="D16" s="236">
        <v>-2744</v>
      </c>
      <c r="E16" s="237">
        <v>1634</v>
      </c>
      <c r="F16" s="260">
        <v>45</v>
      </c>
      <c r="G16" s="236">
        <v>-1589</v>
      </c>
    </row>
    <row r="17" spans="1:7" ht="16.5" customHeight="1" x14ac:dyDescent="0.25">
      <c r="A17" s="254" t="s">
        <v>234</v>
      </c>
      <c r="B17" s="260">
        <v>2912</v>
      </c>
      <c r="C17" s="260">
        <v>627</v>
      </c>
      <c r="D17" s="236">
        <v>-2285</v>
      </c>
      <c r="E17" s="237">
        <v>1083</v>
      </c>
      <c r="F17" s="260">
        <v>31</v>
      </c>
      <c r="G17" s="236">
        <v>-1052</v>
      </c>
    </row>
    <row r="18" spans="1:7" ht="15.6" x14ac:dyDescent="0.25">
      <c r="A18" s="254" t="s">
        <v>230</v>
      </c>
      <c r="B18" s="260">
        <v>2665</v>
      </c>
      <c r="C18" s="260">
        <v>830</v>
      </c>
      <c r="D18" s="236">
        <v>-1835</v>
      </c>
      <c r="E18" s="237">
        <v>1100</v>
      </c>
      <c r="F18" s="260">
        <v>19</v>
      </c>
      <c r="G18" s="236">
        <v>-1081</v>
      </c>
    </row>
    <row r="19" spans="1:7" ht="21" customHeight="1" x14ac:dyDescent="0.25">
      <c r="A19" s="254" t="s">
        <v>229</v>
      </c>
      <c r="B19" s="260">
        <v>2422</v>
      </c>
      <c r="C19" s="260">
        <v>863</v>
      </c>
      <c r="D19" s="236">
        <v>-1559</v>
      </c>
      <c r="E19" s="237">
        <v>909</v>
      </c>
      <c r="F19" s="260">
        <v>21</v>
      </c>
      <c r="G19" s="236">
        <v>-888</v>
      </c>
    </row>
    <row r="20" spans="1:7" ht="15.6" x14ac:dyDescent="0.25">
      <c r="A20" s="252" t="s">
        <v>226</v>
      </c>
      <c r="B20" s="260">
        <v>2395</v>
      </c>
      <c r="C20" s="309">
        <v>1476</v>
      </c>
      <c r="D20" s="236">
        <v>-919</v>
      </c>
      <c r="E20" s="237">
        <v>862</v>
      </c>
      <c r="F20" s="260">
        <v>57</v>
      </c>
      <c r="G20" s="236">
        <v>-805</v>
      </c>
    </row>
    <row r="21" spans="1:7" ht="16.5" customHeight="1" x14ac:dyDescent="0.25">
      <c r="A21" s="253" t="s">
        <v>224</v>
      </c>
      <c r="B21" s="260">
        <v>2394</v>
      </c>
      <c r="C21" s="260">
        <v>1816</v>
      </c>
      <c r="D21" s="236">
        <v>-578</v>
      </c>
      <c r="E21" s="237">
        <v>862</v>
      </c>
      <c r="F21" s="260">
        <v>93</v>
      </c>
      <c r="G21" s="236">
        <v>-769</v>
      </c>
    </row>
    <row r="22" spans="1:7" ht="15.6" x14ac:dyDescent="0.25">
      <c r="A22" s="253" t="s">
        <v>342</v>
      </c>
      <c r="B22" s="260">
        <v>2228</v>
      </c>
      <c r="C22" s="260">
        <v>414</v>
      </c>
      <c r="D22" s="236">
        <v>-1814</v>
      </c>
      <c r="E22" s="237">
        <v>878</v>
      </c>
      <c r="F22" s="260">
        <v>83</v>
      </c>
      <c r="G22" s="236">
        <v>-795</v>
      </c>
    </row>
    <row r="23" spans="1:7" ht="16.5" customHeight="1" x14ac:dyDescent="0.25">
      <c r="A23" s="253" t="s">
        <v>343</v>
      </c>
      <c r="B23" s="260">
        <v>2116</v>
      </c>
      <c r="C23" s="260">
        <v>485</v>
      </c>
      <c r="D23" s="236">
        <v>-1631</v>
      </c>
      <c r="E23" s="237">
        <v>820</v>
      </c>
      <c r="F23" s="260">
        <v>15</v>
      </c>
      <c r="G23" s="236">
        <v>-805</v>
      </c>
    </row>
    <row r="24" spans="1:7" ht="38.4" customHeight="1" x14ac:dyDescent="0.25">
      <c r="A24" s="351" t="s">
        <v>111</v>
      </c>
      <c r="B24" s="352"/>
      <c r="C24" s="352"/>
      <c r="D24" s="352"/>
      <c r="E24" s="352"/>
      <c r="F24" s="352"/>
      <c r="G24" s="352"/>
    </row>
    <row r="25" spans="1:7" ht="31.2" x14ac:dyDescent="0.25">
      <c r="A25" s="253" t="s">
        <v>197</v>
      </c>
      <c r="B25" s="260">
        <v>11809</v>
      </c>
      <c r="C25" s="311">
        <v>5493</v>
      </c>
      <c r="D25" s="312">
        <v>-6316</v>
      </c>
      <c r="E25" s="313">
        <v>5186</v>
      </c>
      <c r="F25" s="311">
        <v>391</v>
      </c>
      <c r="G25" s="312">
        <v>-4795</v>
      </c>
    </row>
    <row r="26" spans="1:7" ht="15.6" x14ac:dyDescent="0.25">
      <c r="A26" s="253" t="s">
        <v>215</v>
      </c>
      <c r="B26" s="260">
        <v>7120</v>
      </c>
      <c r="C26" s="260">
        <v>3179</v>
      </c>
      <c r="D26" s="236">
        <v>-3941</v>
      </c>
      <c r="E26" s="237">
        <v>2809</v>
      </c>
      <c r="F26" s="260">
        <v>109</v>
      </c>
      <c r="G26" s="236">
        <v>-2700</v>
      </c>
    </row>
    <row r="27" spans="1:7" ht="31.2" x14ac:dyDescent="0.25">
      <c r="A27" s="253" t="s">
        <v>190</v>
      </c>
      <c r="B27" s="260">
        <v>6392</v>
      </c>
      <c r="C27" s="260">
        <v>7136</v>
      </c>
      <c r="D27" s="236">
        <v>744</v>
      </c>
      <c r="E27" s="237">
        <v>2098</v>
      </c>
      <c r="F27" s="260">
        <v>347</v>
      </c>
      <c r="G27" s="236">
        <v>-1751</v>
      </c>
    </row>
    <row r="28" spans="1:7" ht="15.6" x14ac:dyDescent="0.25">
      <c r="A28" s="253" t="s">
        <v>218</v>
      </c>
      <c r="B28" s="260">
        <v>3731</v>
      </c>
      <c r="C28" s="260">
        <v>3051</v>
      </c>
      <c r="D28" s="236">
        <v>-680</v>
      </c>
      <c r="E28" s="237">
        <v>1513</v>
      </c>
      <c r="F28" s="260">
        <v>202</v>
      </c>
      <c r="G28" s="236">
        <v>-1311</v>
      </c>
    </row>
    <row r="29" spans="1:7" ht="15.6" x14ac:dyDescent="0.25">
      <c r="A29" s="253" t="s">
        <v>243</v>
      </c>
      <c r="B29" s="260">
        <v>3510</v>
      </c>
      <c r="C29" s="260">
        <v>1181</v>
      </c>
      <c r="D29" s="236">
        <v>-2329</v>
      </c>
      <c r="E29" s="237">
        <v>1329</v>
      </c>
      <c r="F29" s="260">
        <v>52</v>
      </c>
      <c r="G29" s="236">
        <v>-1277</v>
      </c>
    </row>
    <row r="30" spans="1:7" ht="15.6" x14ac:dyDescent="0.25">
      <c r="A30" s="253" t="s">
        <v>236</v>
      </c>
      <c r="B30" s="260">
        <v>2754</v>
      </c>
      <c r="C30" s="260">
        <v>1827</v>
      </c>
      <c r="D30" s="236">
        <v>-927</v>
      </c>
      <c r="E30" s="237">
        <v>1022</v>
      </c>
      <c r="F30" s="260">
        <v>83</v>
      </c>
      <c r="G30" s="236">
        <v>-939</v>
      </c>
    </row>
    <row r="31" spans="1:7" ht="31.2" x14ac:dyDescent="0.25">
      <c r="A31" s="253" t="s">
        <v>235</v>
      </c>
      <c r="B31" s="260">
        <v>2126</v>
      </c>
      <c r="C31" s="260">
        <v>2684</v>
      </c>
      <c r="D31" s="236">
        <v>558</v>
      </c>
      <c r="E31" s="237">
        <v>704</v>
      </c>
      <c r="F31" s="260">
        <v>294</v>
      </c>
      <c r="G31" s="236">
        <v>-410</v>
      </c>
    </row>
    <row r="32" spans="1:7" ht="15.6" x14ac:dyDescent="0.25">
      <c r="A32" s="253" t="s">
        <v>241</v>
      </c>
      <c r="B32" s="260">
        <v>2048</v>
      </c>
      <c r="C32" s="260">
        <v>1199</v>
      </c>
      <c r="D32" s="236">
        <v>-849</v>
      </c>
      <c r="E32" s="237">
        <v>818</v>
      </c>
      <c r="F32" s="260">
        <v>46</v>
      </c>
      <c r="G32" s="236">
        <v>-772</v>
      </c>
    </row>
    <row r="33" spans="1:7" ht="31.2" x14ac:dyDescent="0.25">
      <c r="A33" s="253" t="s">
        <v>240</v>
      </c>
      <c r="B33" s="260">
        <v>1726</v>
      </c>
      <c r="C33" s="260">
        <v>1339</v>
      </c>
      <c r="D33" s="236">
        <v>-387</v>
      </c>
      <c r="E33" s="237">
        <v>559</v>
      </c>
      <c r="F33" s="260">
        <v>65</v>
      </c>
      <c r="G33" s="236">
        <v>-494</v>
      </c>
    </row>
    <row r="34" spans="1:7" ht="31.2" x14ac:dyDescent="0.25">
      <c r="A34" s="253" t="s">
        <v>344</v>
      </c>
      <c r="B34" s="260">
        <v>1631</v>
      </c>
      <c r="C34" s="260">
        <v>480</v>
      </c>
      <c r="D34" s="236">
        <v>-1151</v>
      </c>
      <c r="E34" s="237">
        <v>621</v>
      </c>
      <c r="F34" s="260">
        <v>23</v>
      </c>
      <c r="G34" s="236">
        <v>-598</v>
      </c>
    </row>
    <row r="35" spans="1:7" ht="15.6" x14ac:dyDescent="0.25">
      <c r="A35" s="253" t="s">
        <v>237</v>
      </c>
      <c r="B35" s="260">
        <v>1623</v>
      </c>
      <c r="C35" s="260">
        <v>1763</v>
      </c>
      <c r="D35" s="236">
        <v>140</v>
      </c>
      <c r="E35" s="237">
        <v>603</v>
      </c>
      <c r="F35" s="260">
        <v>127</v>
      </c>
      <c r="G35" s="236">
        <v>-476</v>
      </c>
    </row>
    <row r="36" spans="1:7" ht="15.6" x14ac:dyDescent="0.25">
      <c r="A36" s="253" t="s">
        <v>327</v>
      </c>
      <c r="B36" s="260">
        <v>1521</v>
      </c>
      <c r="C36" s="260">
        <v>1688</v>
      </c>
      <c r="D36" s="236">
        <v>167</v>
      </c>
      <c r="E36" s="237">
        <v>630</v>
      </c>
      <c r="F36" s="260">
        <v>289</v>
      </c>
      <c r="G36" s="236">
        <v>-341</v>
      </c>
    </row>
    <row r="37" spans="1:7" ht="18.600000000000001" customHeight="1" x14ac:dyDescent="0.25">
      <c r="A37" s="253" t="s">
        <v>238</v>
      </c>
      <c r="B37" s="260">
        <v>1497</v>
      </c>
      <c r="C37" s="260">
        <v>1504</v>
      </c>
      <c r="D37" s="236">
        <v>7</v>
      </c>
      <c r="E37" s="237">
        <v>595</v>
      </c>
      <c r="F37" s="260">
        <v>14</v>
      </c>
      <c r="G37" s="236">
        <v>-581</v>
      </c>
    </row>
    <row r="38" spans="1:7" ht="15.6" x14ac:dyDescent="0.25">
      <c r="A38" s="253" t="s">
        <v>345</v>
      </c>
      <c r="B38" s="260">
        <v>1488</v>
      </c>
      <c r="C38" s="260">
        <v>776</v>
      </c>
      <c r="D38" s="236">
        <v>-712</v>
      </c>
      <c r="E38" s="237">
        <v>583</v>
      </c>
      <c r="F38" s="260">
        <v>62</v>
      </c>
      <c r="G38" s="236">
        <v>-521</v>
      </c>
    </row>
    <row r="39" spans="1:7" ht="15.6" x14ac:dyDescent="0.25">
      <c r="A39" s="253" t="s">
        <v>346</v>
      </c>
      <c r="B39" s="260">
        <v>1410</v>
      </c>
      <c r="C39" s="260">
        <v>545</v>
      </c>
      <c r="D39" s="236">
        <v>-865</v>
      </c>
      <c r="E39" s="237">
        <v>528</v>
      </c>
      <c r="F39" s="260">
        <v>30</v>
      </c>
      <c r="G39" s="236">
        <v>-498</v>
      </c>
    </row>
    <row r="40" spans="1:7" ht="38.4" customHeight="1" x14ac:dyDescent="0.25">
      <c r="A40" s="351" t="s">
        <v>112</v>
      </c>
      <c r="B40" s="352"/>
      <c r="C40" s="352"/>
      <c r="D40" s="352"/>
      <c r="E40" s="352"/>
      <c r="F40" s="352"/>
      <c r="G40" s="352"/>
    </row>
    <row r="41" spans="1:7" ht="18" customHeight="1" x14ac:dyDescent="0.25">
      <c r="A41" s="254" t="s">
        <v>179</v>
      </c>
      <c r="B41" s="260">
        <v>24323</v>
      </c>
      <c r="C41" s="311">
        <v>14695</v>
      </c>
      <c r="D41" s="312">
        <v>-9628</v>
      </c>
      <c r="E41" s="313">
        <v>9320</v>
      </c>
      <c r="F41" s="311">
        <v>546</v>
      </c>
      <c r="G41" s="312">
        <v>-8774</v>
      </c>
    </row>
    <row r="42" spans="1:7" ht="18" customHeight="1" x14ac:dyDescent="0.25">
      <c r="A42" s="254" t="s">
        <v>189</v>
      </c>
      <c r="B42" s="260">
        <v>11696</v>
      </c>
      <c r="C42" s="260">
        <v>7940</v>
      </c>
      <c r="D42" s="236">
        <v>-3756</v>
      </c>
      <c r="E42" s="237">
        <v>4894</v>
      </c>
      <c r="F42" s="260">
        <v>314</v>
      </c>
      <c r="G42" s="236">
        <v>-4580</v>
      </c>
    </row>
    <row r="43" spans="1:7" ht="18" customHeight="1" x14ac:dyDescent="0.25">
      <c r="A43" s="254" t="s">
        <v>186</v>
      </c>
      <c r="B43" s="260">
        <v>10575</v>
      </c>
      <c r="C43" s="260">
        <v>10500</v>
      </c>
      <c r="D43" s="236">
        <v>-75</v>
      </c>
      <c r="E43" s="237">
        <v>3868</v>
      </c>
      <c r="F43" s="260">
        <v>828</v>
      </c>
      <c r="G43" s="236">
        <v>-3040</v>
      </c>
    </row>
    <row r="44" spans="1:7" ht="18" customHeight="1" x14ac:dyDescent="0.25">
      <c r="A44" s="254" t="s">
        <v>204</v>
      </c>
      <c r="B44" s="260">
        <v>4131</v>
      </c>
      <c r="C44" s="260">
        <v>4194</v>
      </c>
      <c r="D44" s="236">
        <v>63</v>
      </c>
      <c r="E44" s="237">
        <v>1348</v>
      </c>
      <c r="F44" s="260">
        <v>213</v>
      </c>
      <c r="G44" s="236">
        <v>-1135</v>
      </c>
    </row>
    <row r="45" spans="1:7" ht="18" customHeight="1" x14ac:dyDescent="0.25">
      <c r="A45" s="254" t="s">
        <v>248</v>
      </c>
      <c r="B45" s="260">
        <v>3520</v>
      </c>
      <c r="C45" s="260">
        <v>1431</v>
      </c>
      <c r="D45" s="236">
        <v>-2089</v>
      </c>
      <c r="E45" s="237">
        <v>1409</v>
      </c>
      <c r="F45" s="260">
        <v>28</v>
      </c>
      <c r="G45" s="236">
        <v>-1381</v>
      </c>
    </row>
    <row r="46" spans="1:7" ht="18" customHeight="1" x14ac:dyDescent="0.25">
      <c r="A46" s="254" t="s">
        <v>245</v>
      </c>
      <c r="B46" s="260">
        <v>2544</v>
      </c>
      <c r="C46" s="260">
        <v>2329</v>
      </c>
      <c r="D46" s="236">
        <v>-215</v>
      </c>
      <c r="E46" s="237">
        <v>854</v>
      </c>
      <c r="F46" s="260">
        <v>417</v>
      </c>
      <c r="G46" s="236">
        <v>-437</v>
      </c>
    </row>
    <row r="47" spans="1:7" ht="18" customHeight="1" x14ac:dyDescent="0.25">
      <c r="A47" s="254" t="s">
        <v>250</v>
      </c>
      <c r="B47" s="260">
        <v>2412</v>
      </c>
      <c r="C47" s="260">
        <v>1140</v>
      </c>
      <c r="D47" s="236">
        <v>-1272</v>
      </c>
      <c r="E47" s="237">
        <v>902</v>
      </c>
      <c r="F47" s="260">
        <v>41</v>
      </c>
      <c r="G47" s="236">
        <v>-861</v>
      </c>
    </row>
    <row r="48" spans="1:7" ht="18" customHeight="1" x14ac:dyDescent="0.25">
      <c r="A48" s="254" t="s">
        <v>251</v>
      </c>
      <c r="B48" s="260">
        <v>2135</v>
      </c>
      <c r="C48" s="260">
        <v>1086</v>
      </c>
      <c r="D48" s="236">
        <v>-1049</v>
      </c>
      <c r="E48" s="237">
        <v>840</v>
      </c>
      <c r="F48" s="260">
        <v>15</v>
      </c>
      <c r="G48" s="236">
        <v>-825</v>
      </c>
    </row>
    <row r="49" spans="1:7" ht="18" customHeight="1" x14ac:dyDescent="0.25">
      <c r="A49" s="254" t="s">
        <v>252</v>
      </c>
      <c r="B49" s="260">
        <v>2111</v>
      </c>
      <c r="C49" s="260">
        <v>930</v>
      </c>
      <c r="D49" s="236">
        <v>-1181</v>
      </c>
      <c r="E49" s="237">
        <v>746</v>
      </c>
      <c r="F49" s="260">
        <v>25</v>
      </c>
      <c r="G49" s="236">
        <v>-721</v>
      </c>
    </row>
    <row r="50" spans="1:7" ht="18" customHeight="1" x14ac:dyDescent="0.25">
      <c r="A50" s="254" t="s">
        <v>246</v>
      </c>
      <c r="B50" s="260">
        <v>1962</v>
      </c>
      <c r="C50" s="260">
        <v>1593</v>
      </c>
      <c r="D50" s="236">
        <v>-369</v>
      </c>
      <c r="E50" s="237">
        <v>690</v>
      </c>
      <c r="F50" s="260">
        <v>112</v>
      </c>
      <c r="G50" s="236">
        <v>-578</v>
      </c>
    </row>
    <row r="51" spans="1:7" ht="18" customHeight="1" x14ac:dyDescent="0.25">
      <c r="A51" s="254" t="s">
        <v>347</v>
      </c>
      <c r="B51" s="260">
        <v>1771</v>
      </c>
      <c r="C51" s="260">
        <v>573</v>
      </c>
      <c r="D51" s="236">
        <v>-1198</v>
      </c>
      <c r="E51" s="237">
        <v>668</v>
      </c>
      <c r="F51" s="260">
        <v>15</v>
      </c>
      <c r="G51" s="236">
        <v>-653</v>
      </c>
    </row>
    <row r="52" spans="1:7" ht="18" customHeight="1" x14ac:dyDescent="0.25">
      <c r="A52" s="254" t="s">
        <v>348</v>
      </c>
      <c r="B52" s="260">
        <v>1586</v>
      </c>
      <c r="C52" s="260">
        <v>753</v>
      </c>
      <c r="D52" s="236">
        <v>-833</v>
      </c>
      <c r="E52" s="237">
        <v>559</v>
      </c>
      <c r="F52" s="260">
        <v>5</v>
      </c>
      <c r="G52" s="236">
        <v>-554</v>
      </c>
    </row>
    <row r="53" spans="1:7" ht="18" customHeight="1" x14ac:dyDescent="0.25">
      <c r="A53" s="254" t="s">
        <v>349</v>
      </c>
      <c r="B53" s="260">
        <v>1398</v>
      </c>
      <c r="C53" s="260">
        <v>570</v>
      </c>
      <c r="D53" s="236">
        <v>-828</v>
      </c>
      <c r="E53" s="237">
        <v>568</v>
      </c>
      <c r="F53" s="260">
        <v>61</v>
      </c>
      <c r="G53" s="236">
        <v>-507</v>
      </c>
    </row>
    <row r="54" spans="1:7" ht="18" customHeight="1" x14ac:dyDescent="0.25">
      <c r="A54" s="254" t="s">
        <v>350</v>
      </c>
      <c r="B54" s="260">
        <v>1381</v>
      </c>
      <c r="C54" s="260">
        <v>739</v>
      </c>
      <c r="D54" s="236">
        <v>-642</v>
      </c>
      <c r="E54" s="237">
        <v>435</v>
      </c>
      <c r="F54" s="260">
        <v>94</v>
      </c>
      <c r="G54" s="236">
        <v>-341</v>
      </c>
    </row>
    <row r="55" spans="1:7" ht="18" customHeight="1" x14ac:dyDescent="0.25">
      <c r="A55" s="254" t="s">
        <v>351</v>
      </c>
      <c r="B55" s="260">
        <v>1358</v>
      </c>
      <c r="C55" s="260">
        <v>696</v>
      </c>
      <c r="D55" s="236">
        <v>-662</v>
      </c>
      <c r="E55" s="237">
        <v>502</v>
      </c>
      <c r="F55" s="260">
        <v>22</v>
      </c>
      <c r="G55" s="236">
        <v>-480</v>
      </c>
    </row>
    <row r="56" spans="1:7" ht="38.4" customHeight="1" x14ac:dyDescent="0.25">
      <c r="A56" s="351" t="s">
        <v>113</v>
      </c>
      <c r="B56" s="352"/>
      <c r="C56" s="352"/>
      <c r="D56" s="352"/>
      <c r="E56" s="352"/>
      <c r="F56" s="352"/>
      <c r="G56" s="352"/>
    </row>
    <row r="57" spans="1:7" ht="18" customHeight="1" x14ac:dyDescent="0.25">
      <c r="A57" s="253" t="s">
        <v>205</v>
      </c>
      <c r="B57" s="311">
        <v>9309</v>
      </c>
      <c r="C57" s="311">
        <v>4170</v>
      </c>
      <c r="D57" s="312">
        <v>-5139</v>
      </c>
      <c r="E57" s="313">
        <v>3743</v>
      </c>
      <c r="F57" s="311">
        <v>145</v>
      </c>
      <c r="G57" s="312">
        <v>-3598</v>
      </c>
    </row>
    <row r="58" spans="1:7" ht="18" customHeight="1" x14ac:dyDescent="0.25">
      <c r="A58" s="253" t="s">
        <v>196</v>
      </c>
      <c r="B58" s="260">
        <v>8221</v>
      </c>
      <c r="C58" s="260">
        <v>6099</v>
      </c>
      <c r="D58" s="236">
        <v>-2122</v>
      </c>
      <c r="E58" s="237">
        <v>2979</v>
      </c>
      <c r="F58" s="260">
        <v>529</v>
      </c>
      <c r="G58" s="236">
        <v>-2450</v>
      </c>
    </row>
    <row r="59" spans="1:7" ht="18" customHeight="1" x14ac:dyDescent="0.25">
      <c r="A59" s="253" t="s">
        <v>219</v>
      </c>
      <c r="B59" s="260">
        <v>4958</v>
      </c>
      <c r="C59" s="260">
        <v>3038</v>
      </c>
      <c r="D59" s="236">
        <v>-1920</v>
      </c>
      <c r="E59" s="237">
        <v>1938</v>
      </c>
      <c r="F59" s="260">
        <v>238</v>
      </c>
      <c r="G59" s="236">
        <v>-1700</v>
      </c>
    </row>
    <row r="60" spans="1:7" ht="18" customHeight="1" x14ac:dyDescent="0.25">
      <c r="A60" s="253" t="s">
        <v>255</v>
      </c>
      <c r="B60" s="255">
        <v>4426</v>
      </c>
      <c r="C60" s="260">
        <v>1585</v>
      </c>
      <c r="D60" s="236">
        <v>-2841</v>
      </c>
      <c r="E60" s="237">
        <v>1707</v>
      </c>
      <c r="F60" s="260">
        <v>43</v>
      </c>
      <c r="G60" s="236">
        <v>-1664</v>
      </c>
    </row>
    <row r="61" spans="1:7" ht="18" customHeight="1" x14ac:dyDescent="0.25">
      <c r="A61" s="253" t="s">
        <v>331</v>
      </c>
      <c r="B61" s="260">
        <v>3775</v>
      </c>
      <c r="C61" s="260">
        <v>1757</v>
      </c>
      <c r="D61" s="236">
        <v>-2018</v>
      </c>
      <c r="E61" s="237">
        <v>1447</v>
      </c>
      <c r="F61" s="260">
        <v>26</v>
      </c>
      <c r="G61" s="236">
        <v>-1421</v>
      </c>
    </row>
    <row r="62" spans="1:7" ht="18" customHeight="1" x14ac:dyDescent="0.25">
      <c r="A62" s="253" t="s">
        <v>258</v>
      </c>
      <c r="B62" s="260">
        <v>3520</v>
      </c>
      <c r="C62" s="260">
        <v>1115</v>
      </c>
      <c r="D62" s="236">
        <v>-2405</v>
      </c>
      <c r="E62" s="237">
        <v>1526</v>
      </c>
      <c r="F62" s="260">
        <v>31</v>
      </c>
      <c r="G62" s="236">
        <v>-1495</v>
      </c>
    </row>
    <row r="63" spans="1:7" ht="31.2" x14ac:dyDescent="0.25">
      <c r="A63" s="253" t="s">
        <v>259</v>
      </c>
      <c r="B63" s="260">
        <v>3171</v>
      </c>
      <c r="C63" s="260">
        <v>1034</v>
      </c>
      <c r="D63" s="236">
        <v>-2137</v>
      </c>
      <c r="E63" s="237">
        <v>1244</v>
      </c>
      <c r="F63" s="260">
        <v>21</v>
      </c>
      <c r="G63" s="236">
        <v>-1223</v>
      </c>
    </row>
    <row r="64" spans="1:7" ht="18" customHeight="1" x14ac:dyDescent="0.25">
      <c r="A64" s="253" t="s">
        <v>256</v>
      </c>
      <c r="B64" s="260">
        <v>2903</v>
      </c>
      <c r="C64" s="260">
        <v>1445</v>
      </c>
      <c r="D64" s="236">
        <v>-1458</v>
      </c>
      <c r="E64" s="237">
        <v>1196</v>
      </c>
      <c r="F64" s="260">
        <v>139</v>
      </c>
      <c r="G64" s="236">
        <v>-1057</v>
      </c>
    </row>
    <row r="65" spans="1:9" ht="18" customHeight="1" x14ac:dyDescent="0.25">
      <c r="A65" s="253" t="s">
        <v>254</v>
      </c>
      <c r="B65" s="260">
        <v>2574</v>
      </c>
      <c r="C65" s="260">
        <v>1612</v>
      </c>
      <c r="D65" s="236">
        <v>-962</v>
      </c>
      <c r="E65" s="237">
        <v>1079</v>
      </c>
      <c r="F65" s="260">
        <v>80</v>
      </c>
      <c r="G65" s="236">
        <v>-999</v>
      </c>
    </row>
    <row r="66" spans="1:9" ht="18" customHeight="1" x14ac:dyDescent="0.25">
      <c r="A66" s="253" t="s">
        <v>253</v>
      </c>
      <c r="B66" s="260">
        <v>2135</v>
      </c>
      <c r="C66" s="260">
        <v>1729</v>
      </c>
      <c r="D66" s="236">
        <v>-406</v>
      </c>
      <c r="E66" s="237">
        <v>838</v>
      </c>
      <c r="F66" s="260">
        <v>81</v>
      </c>
      <c r="G66" s="236">
        <v>-757</v>
      </c>
    </row>
    <row r="67" spans="1:9" ht="18" customHeight="1" x14ac:dyDescent="0.25">
      <c r="A67" s="253" t="s">
        <v>332</v>
      </c>
      <c r="B67" s="260">
        <v>1970</v>
      </c>
      <c r="C67" s="260">
        <v>635</v>
      </c>
      <c r="D67" s="236">
        <v>-1335</v>
      </c>
      <c r="E67" s="237">
        <v>769</v>
      </c>
      <c r="F67" s="260">
        <v>36</v>
      </c>
      <c r="G67" s="236">
        <v>-733</v>
      </c>
    </row>
    <row r="68" spans="1:9" ht="18" customHeight="1" x14ac:dyDescent="0.25">
      <c r="A68" s="253" t="s">
        <v>352</v>
      </c>
      <c r="B68" s="260">
        <v>1646</v>
      </c>
      <c r="C68" s="260">
        <v>307</v>
      </c>
      <c r="D68" s="236">
        <v>-1339</v>
      </c>
      <c r="E68" s="237">
        <v>700</v>
      </c>
      <c r="F68" s="260">
        <v>2</v>
      </c>
      <c r="G68" s="236">
        <v>-698</v>
      </c>
    </row>
    <row r="69" spans="1:9" ht="31.2" x14ac:dyDescent="0.25">
      <c r="A69" s="253" t="s">
        <v>353</v>
      </c>
      <c r="B69" s="260">
        <v>1234</v>
      </c>
      <c r="C69" s="260">
        <v>390</v>
      </c>
      <c r="D69" s="236">
        <v>-844</v>
      </c>
      <c r="E69" s="237">
        <v>479</v>
      </c>
      <c r="F69" s="260">
        <v>7</v>
      </c>
      <c r="G69" s="236">
        <v>-472</v>
      </c>
    </row>
    <row r="70" spans="1:9" ht="18" customHeight="1" x14ac:dyDescent="0.25">
      <c r="A70" s="253" t="s">
        <v>333</v>
      </c>
      <c r="B70" s="260">
        <v>1225</v>
      </c>
      <c r="C70" s="260">
        <v>503</v>
      </c>
      <c r="D70" s="236">
        <v>-722</v>
      </c>
      <c r="E70" s="237">
        <v>486</v>
      </c>
      <c r="F70" s="260">
        <v>24</v>
      </c>
      <c r="G70" s="236">
        <v>-462</v>
      </c>
    </row>
    <row r="71" spans="1:9" ht="18" customHeight="1" x14ac:dyDescent="0.25">
      <c r="A71" s="253" t="s">
        <v>260</v>
      </c>
      <c r="B71" s="260">
        <v>1187</v>
      </c>
      <c r="C71" s="260">
        <v>537</v>
      </c>
      <c r="D71" s="236">
        <v>-650</v>
      </c>
      <c r="E71" s="237">
        <v>505</v>
      </c>
      <c r="F71" s="260">
        <v>23</v>
      </c>
      <c r="G71" s="236">
        <v>-482</v>
      </c>
    </row>
    <row r="72" spans="1:9" ht="38.4" customHeight="1" x14ac:dyDescent="0.25">
      <c r="A72" s="351" t="s">
        <v>114</v>
      </c>
      <c r="B72" s="352"/>
      <c r="C72" s="352"/>
      <c r="D72" s="352"/>
      <c r="E72" s="352"/>
      <c r="F72" s="352"/>
      <c r="G72" s="352"/>
    </row>
    <row r="73" spans="1:9" ht="15.6" x14ac:dyDescent="0.25">
      <c r="A73" s="253" t="s">
        <v>174</v>
      </c>
      <c r="B73" s="260">
        <v>39413</v>
      </c>
      <c r="C73" s="311">
        <v>29829</v>
      </c>
      <c r="D73" s="312">
        <v>-9584</v>
      </c>
      <c r="E73" s="313">
        <v>14748</v>
      </c>
      <c r="F73" s="311">
        <v>1363</v>
      </c>
      <c r="G73" s="312">
        <v>-13385</v>
      </c>
      <c r="H73" s="314"/>
      <c r="I73" s="314"/>
    </row>
    <row r="74" spans="1:9" ht="15.6" x14ac:dyDescent="0.25">
      <c r="A74" s="253" t="s">
        <v>181</v>
      </c>
      <c r="B74" s="260">
        <v>30214</v>
      </c>
      <c r="C74" s="260">
        <v>12976</v>
      </c>
      <c r="D74" s="236">
        <v>-17238</v>
      </c>
      <c r="E74" s="237">
        <v>11406</v>
      </c>
      <c r="F74" s="260">
        <v>250</v>
      </c>
      <c r="G74" s="236">
        <v>-11156</v>
      </c>
    </row>
    <row r="75" spans="1:9" ht="15.6" x14ac:dyDescent="0.25">
      <c r="A75" s="253" t="s">
        <v>176</v>
      </c>
      <c r="B75" s="260">
        <v>28083</v>
      </c>
      <c r="C75" s="260">
        <v>17363</v>
      </c>
      <c r="D75" s="236">
        <v>-10720</v>
      </c>
      <c r="E75" s="237">
        <v>9601</v>
      </c>
      <c r="F75" s="260">
        <v>556</v>
      </c>
      <c r="G75" s="236">
        <v>-9045</v>
      </c>
    </row>
    <row r="76" spans="1:9" ht="18.600000000000001" customHeight="1" x14ac:dyDescent="0.25">
      <c r="A76" s="253" t="s">
        <v>182</v>
      </c>
      <c r="B76" s="260">
        <v>23264</v>
      </c>
      <c r="C76" s="260">
        <v>13058</v>
      </c>
      <c r="D76" s="236">
        <v>-10206</v>
      </c>
      <c r="E76" s="237">
        <v>8645</v>
      </c>
      <c r="F76" s="260">
        <v>448</v>
      </c>
      <c r="G76" s="236">
        <v>-8197</v>
      </c>
    </row>
    <row r="77" spans="1:9" ht="24.75" customHeight="1" x14ac:dyDescent="0.25">
      <c r="A77" s="253" t="s">
        <v>180</v>
      </c>
      <c r="B77" s="260">
        <v>22954</v>
      </c>
      <c r="C77" s="260">
        <v>14156</v>
      </c>
      <c r="D77" s="236">
        <v>-8798</v>
      </c>
      <c r="E77" s="237">
        <v>8736</v>
      </c>
      <c r="F77" s="260">
        <v>349</v>
      </c>
      <c r="G77" s="236">
        <v>-8387</v>
      </c>
    </row>
    <row r="78" spans="1:9" ht="96.6" customHeight="1" x14ac:dyDescent="0.25">
      <c r="A78" s="253" t="s">
        <v>304</v>
      </c>
      <c r="B78" s="260">
        <v>11670</v>
      </c>
      <c r="C78" s="260">
        <v>6199</v>
      </c>
      <c r="D78" s="236">
        <v>-5471</v>
      </c>
      <c r="E78" s="237">
        <v>4722</v>
      </c>
      <c r="F78" s="260">
        <v>209</v>
      </c>
      <c r="G78" s="236">
        <v>-4513</v>
      </c>
    </row>
    <row r="79" spans="1:9" ht="15.6" x14ac:dyDescent="0.25">
      <c r="A79" s="253" t="s">
        <v>200</v>
      </c>
      <c r="B79" s="260">
        <v>5452</v>
      </c>
      <c r="C79" s="260">
        <v>4472</v>
      </c>
      <c r="D79" s="236">
        <v>-980</v>
      </c>
      <c r="E79" s="237">
        <v>1909</v>
      </c>
      <c r="F79" s="260">
        <v>121</v>
      </c>
      <c r="G79" s="236">
        <v>-1788</v>
      </c>
    </row>
    <row r="80" spans="1:9" ht="15.6" x14ac:dyDescent="0.25">
      <c r="A80" s="253" t="s">
        <v>210</v>
      </c>
      <c r="B80" s="260">
        <v>5420</v>
      </c>
      <c r="C80" s="260">
        <v>3568</v>
      </c>
      <c r="D80" s="236">
        <v>-1852</v>
      </c>
      <c r="E80" s="237">
        <v>1977</v>
      </c>
      <c r="F80" s="260">
        <v>110</v>
      </c>
      <c r="G80" s="236">
        <v>-1867</v>
      </c>
    </row>
    <row r="81" spans="1:7" ht="15.6" x14ac:dyDescent="0.25">
      <c r="A81" s="253" t="s">
        <v>202</v>
      </c>
      <c r="B81" s="260">
        <v>4308</v>
      </c>
      <c r="C81" s="260">
        <v>4420</v>
      </c>
      <c r="D81" s="236">
        <v>112</v>
      </c>
      <c r="E81" s="237">
        <v>1439</v>
      </c>
      <c r="F81" s="260">
        <v>251</v>
      </c>
      <c r="G81" s="236">
        <v>-1188</v>
      </c>
    </row>
    <row r="82" spans="1:7" ht="15.6" x14ac:dyDescent="0.25">
      <c r="A82" s="253" t="s">
        <v>262</v>
      </c>
      <c r="B82" s="260">
        <v>3510</v>
      </c>
      <c r="C82" s="260">
        <v>1591</v>
      </c>
      <c r="D82" s="236">
        <v>-1919</v>
      </c>
      <c r="E82" s="237">
        <v>1398</v>
      </c>
      <c r="F82" s="260">
        <v>124</v>
      </c>
      <c r="G82" s="236">
        <v>-1274</v>
      </c>
    </row>
    <row r="83" spans="1:7" ht="15.6" x14ac:dyDescent="0.25">
      <c r="A83" s="253" t="s">
        <v>261</v>
      </c>
      <c r="B83" s="260">
        <v>3250</v>
      </c>
      <c r="C83" s="260">
        <v>2488</v>
      </c>
      <c r="D83" s="236">
        <v>-762</v>
      </c>
      <c r="E83" s="237">
        <v>1333</v>
      </c>
      <c r="F83" s="260">
        <v>222</v>
      </c>
      <c r="G83" s="236">
        <v>-1111</v>
      </c>
    </row>
    <row r="84" spans="1:7" ht="46.8" x14ac:dyDescent="0.25">
      <c r="A84" s="253" t="s">
        <v>335</v>
      </c>
      <c r="B84" s="260">
        <v>3179</v>
      </c>
      <c r="C84" s="260">
        <v>1412</v>
      </c>
      <c r="D84" s="236">
        <v>-1767</v>
      </c>
      <c r="E84" s="237">
        <v>1390</v>
      </c>
      <c r="F84" s="260">
        <v>72</v>
      </c>
      <c r="G84" s="236">
        <v>-1318</v>
      </c>
    </row>
    <row r="85" spans="1:7" ht="15.6" x14ac:dyDescent="0.25">
      <c r="A85" s="253" t="s">
        <v>263</v>
      </c>
      <c r="B85" s="260">
        <v>3024</v>
      </c>
      <c r="C85" s="260">
        <v>1245</v>
      </c>
      <c r="D85" s="236">
        <v>-1779</v>
      </c>
      <c r="E85" s="237">
        <v>1225</v>
      </c>
      <c r="F85" s="260">
        <v>23</v>
      </c>
      <c r="G85" s="236">
        <v>-1202</v>
      </c>
    </row>
    <row r="86" spans="1:7" ht="15.6" x14ac:dyDescent="0.25">
      <c r="A86" s="253" t="s">
        <v>354</v>
      </c>
      <c r="B86" s="260">
        <v>1616</v>
      </c>
      <c r="C86" s="260">
        <v>634</v>
      </c>
      <c r="D86" s="236">
        <v>-982</v>
      </c>
      <c r="E86" s="237">
        <v>593</v>
      </c>
      <c r="F86" s="260">
        <v>30</v>
      </c>
      <c r="G86" s="236">
        <v>-563</v>
      </c>
    </row>
    <row r="87" spans="1:7" ht="31.2" x14ac:dyDescent="0.25">
      <c r="A87" s="253" t="s">
        <v>355</v>
      </c>
      <c r="B87" s="260">
        <v>1371</v>
      </c>
      <c r="C87" s="260">
        <v>853</v>
      </c>
      <c r="D87" s="236">
        <v>-518</v>
      </c>
      <c r="E87" s="237">
        <v>509</v>
      </c>
      <c r="F87" s="260">
        <v>31</v>
      </c>
      <c r="G87" s="236">
        <v>-478</v>
      </c>
    </row>
    <row r="88" spans="1:7" ht="38.4" customHeight="1" x14ac:dyDescent="0.25">
      <c r="A88" s="351" t="s">
        <v>264</v>
      </c>
      <c r="B88" s="352"/>
      <c r="C88" s="352"/>
      <c r="D88" s="352"/>
      <c r="E88" s="352"/>
      <c r="F88" s="352"/>
      <c r="G88" s="352"/>
    </row>
    <row r="89" spans="1:7" ht="46.8" customHeight="1" x14ac:dyDescent="0.25">
      <c r="A89" s="253" t="s">
        <v>191</v>
      </c>
      <c r="B89" s="260">
        <v>13877</v>
      </c>
      <c r="C89" s="260">
        <v>7017</v>
      </c>
      <c r="D89" s="312">
        <v>-6860</v>
      </c>
      <c r="E89" s="237">
        <v>5558</v>
      </c>
      <c r="F89" s="260">
        <v>37</v>
      </c>
      <c r="G89" s="312">
        <v>-5521</v>
      </c>
    </row>
    <row r="90" spans="1:7" ht="31.2" x14ac:dyDescent="0.25">
      <c r="A90" s="253" t="s">
        <v>338</v>
      </c>
      <c r="B90" s="260">
        <v>4834</v>
      </c>
      <c r="C90" s="260">
        <v>2269</v>
      </c>
      <c r="D90" s="236">
        <v>-2565</v>
      </c>
      <c r="E90" s="237">
        <v>1764</v>
      </c>
      <c r="F90" s="260">
        <v>3</v>
      </c>
      <c r="G90" s="236">
        <v>-1761</v>
      </c>
    </row>
    <row r="91" spans="1:7" ht="17.399999999999999" customHeight="1" x14ac:dyDescent="0.25">
      <c r="A91" s="253" t="s">
        <v>265</v>
      </c>
      <c r="B91" s="260">
        <v>3827</v>
      </c>
      <c r="C91" s="260">
        <v>2095</v>
      </c>
      <c r="D91" s="236">
        <v>-1732</v>
      </c>
      <c r="E91" s="237">
        <v>1473</v>
      </c>
      <c r="F91" s="260">
        <v>10</v>
      </c>
      <c r="G91" s="236">
        <v>-1463</v>
      </c>
    </row>
    <row r="92" spans="1:7" ht="15.6" x14ac:dyDescent="0.25">
      <c r="A92" s="253" t="s">
        <v>270</v>
      </c>
      <c r="B92" s="260">
        <v>2619</v>
      </c>
      <c r="C92" s="309">
        <v>965</v>
      </c>
      <c r="D92" s="236">
        <v>-1654</v>
      </c>
      <c r="E92" s="237">
        <v>944</v>
      </c>
      <c r="F92" s="260">
        <v>0</v>
      </c>
      <c r="G92" s="236">
        <v>-944</v>
      </c>
    </row>
    <row r="93" spans="1:7" ht="15.6" x14ac:dyDescent="0.25">
      <c r="A93" s="253" t="s">
        <v>272</v>
      </c>
      <c r="B93" s="260">
        <v>1940</v>
      </c>
      <c r="C93" s="260">
        <v>835</v>
      </c>
      <c r="D93" s="236">
        <v>-1105</v>
      </c>
      <c r="E93" s="237">
        <v>734</v>
      </c>
      <c r="F93" s="260">
        <v>12</v>
      </c>
      <c r="G93" s="236">
        <v>-722</v>
      </c>
    </row>
    <row r="94" spans="1:7" ht="15.6" x14ac:dyDescent="0.25">
      <c r="A94" s="253" t="s">
        <v>269</v>
      </c>
      <c r="B94" s="260">
        <v>1871</v>
      </c>
      <c r="C94" s="260">
        <v>1030</v>
      </c>
      <c r="D94" s="236">
        <v>-841</v>
      </c>
      <c r="E94" s="237">
        <v>603</v>
      </c>
      <c r="F94" s="260">
        <v>25</v>
      </c>
      <c r="G94" s="236">
        <v>-578</v>
      </c>
    </row>
    <row r="95" spans="1:7" ht="15.6" x14ac:dyDescent="0.25">
      <c r="A95" s="253" t="s">
        <v>276</v>
      </c>
      <c r="B95" s="260">
        <v>1512</v>
      </c>
      <c r="C95" s="260">
        <v>517</v>
      </c>
      <c r="D95" s="236">
        <v>-995</v>
      </c>
      <c r="E95" s="237">
        <v>558</v>
      </c>
      <c r="F95" s="260">
        <v>26</v>
      </c>
      <c r="G95" s="236">
        <v>-532</v>
      </c>
    </row>
    <row r="96" spans="1:7" ht="15.6" x14ac:dyDescent="0.25">
      <c r="A96" s="253" t="s">
        <v>273</v>
      </c>
      <c r="B96" s="260">
        <v>1506</v>
      </c>
      <c r="C96" s="260">
        <v>625</v>
      </c>
      <c r="D96" s="236">
        <v>-881</v>
      </c>
      <c r="E96" s="237">
        <v>620</v>
      </c>
      <c r="F96" s="260">
        <v>28</v>
      </c>
      <c r="G96" s="236">
        <v>-592</v>
      </c>
    </row>
    <row r="97" spans="1:7" ht="15.6" x14ac:dyDescent="0.25">
      <c r="A97" s="253" t="s">
        <v>275</v>
      </c>
      <c r="B97" s="260">
        <v>1466</v>
      </c>
      <c r="C97" s="309">
        <v>529</v>
      </c>
      <c r="D97" s="236">
        <v>-937</v>
      </c>
      <c r="E97" s="237">
        <v>547</v>
      </c>
      <c r="F97" s="260">
        <v>19</v>
      </c>
      <c r="G97" s="236">
        <v>-528</v>
      </c>
    </row>
    <row r="98" spans="1:7" ht="15.6" x14ac:dyDescent="0.25">
      <c r="A98" s="253" t="s">
        <v>268</v>
      </c>
      <c r="B98" s="260">
        <v>1297</v>
      </c>
      <c r="C98" s="260">
        <v>1110</v>
      </c>
      <c r="D98" s="236">
        <v>-187</v>
      </c>
      <c r="E98" s="237">
        <v>405</v>
      </c>
      <c r="F98" s="260">
        <v>19</v>
      </c>
      <c r="G98" s="236">
        <v>-386</v>
      </c>
    </row>
    <row r="99" spans="1:7" ht="15.6" x14ac:dyDescent="0.25">
      <c r="A99" s="253" t="s">
        <v>271</v>
      </c>
      <c r="B99" s="260">
        <v>1247</v>
      </c>
      <c r="C99" s="260">
        <v>869</v>
      </c>
      <c r="D99" s="236">
        <v>-378</v>
      </c>
      <c r="E99" s="237">
        <v>469</v>
      </c>
      <c r="F99" s="260">
        <v>33</v>
      </c>
      <c r="G99" s="236">
        <v>-436</v>
      </c>
    </row>
    <row r="100" spans="1:7" ht="15.6" x14ac:dyDescent="0.25">
      <c r="A100" s="253" t="s">
        <v>274</v>
      </c>
      <c r="B100" s="260">
        <v>1201</v>
      </c>
      <c r="C100" s="260">
        <v>529</v>
      </c>
      <c r="D100" s="236">
        <v>-672</v>
      </c>
      <c r="E100" s="237">
        <v>382</v>
      </c>
      <c r="F100" s="260">
        <v>18</v>
      </c>
      <c r="G100" s="236">
        <v>-364</v>
      </c>
    </row>
    <row r="101" spans="1:7" ht="15.6" x14ac:dyDescent="0.25">
      <c r="A101" s="253" t="s">
        <v>266</v>
      </c>
      <c r="B101" s="260">
        <v>1151</v>
      </c>
      <c r="C101" s="260">
        <v>1342</v>
      </c>
      <c r="D101" s="236">
        <v>191</v>
      </c>
      <c r="E101" s="237">
        <v>231</v>
      </c>
      <c r="F101" s="260">
        <v>0</v>
      </c>
      <c r="G101" s="236">
        <v>-231</v>
      </c>
    </row>
    <row r="102" spans="1:7" ht="15.6" x14ac:dyDescent="0.25">
      <c r="A102" s="253" t="s">
        <v>277</v>
      </c>
      <c r="B102" s="260">
        <v>997</v>
      </c>
      <c r="C102" s="260">
        <v>420</v>
      </c>
      <c r="D102" s="236">
        <v>-577</v>
      </c>
      <c r="E102" s="237">
        <v>383</v>
      </c>
      <c r="F102" s="260">
        <v>0</v>
      </c>
      <c r="G102" s="236">
        <v>-383</v>
      </c>
    </row>
    <row r="103" spans="1:7" ht="15.6" x14ac:dyDescent="0.25">
      <c r="A103" s="253" t="s">
        <v>267</v>
      </c>
      <c r="B103" s="260">
        <v>997</v>
      </c>
      <c r="C103" s="260">
        <v>1285</v>
      </c>
      <c r="D103" s="236">
        <v>288</v>
      </c>
      <c r="E103" s="237">
        <v>416</v>
      </c>
      <c r="F103" s="260">
        <v>66</v>
      </c>
      <c r="G103" s="236">
        <v>-350</v>
      </c>
    </row>
    <row r="104" spans="1:7" ht="38.4" customHeight="1" x14ac:dyDescent="0.25">
      <c r="A104" s="351" t="s">
        <v>116</v>
      </c>
      <c r="B104" s="352"/>
      <c r="C104" s="352"/>
      <c r="D104" s="352"/>
      <c r="E104" s="352"/>
      <c r="F104" s="352"/>
      <c r="G104" s="352"/>
    </row>
    <row r="105" spans="1:7" ht="15.6" x14ac:dyDescent="0.25">
      <c r="A105" s="253" t="s">
        <v>187</v>
      </c>
      <c r="B105" s="260">
        <v>10744</v>
      </c>
      <c r="C105" s="260">
        <v>10391</v>
      </c>
      <c r="D105" s="312">
        <v>-353</v>
      </c>
      <c r="E105" s="237">
        <v>3724</v>
      </c>
      <c r="F105" s="260">
        <v>495</v>
      </c>
      <c r="G105" s="312">
        <v>-3229</v>
      </c>
    </row>
    <row r="106" spans="1:7" ht="15.6" x14ac:dyDescent="0.25">
      <c r="A106" s="253" t="s">
        <v>183</v>
      </c>
      <c r="B106" s="260">
        <v>8839</v>
      </c>
      <c r="C106" s="260">
        <v>10731</v>
      </c>
      <c r="D106" s="236">
        <v>1892</v>
      </c>
      <c r="E106" s="237">
        <v>2882</v>
      </c>
      <c r="F106" s="260">
        <v>1090</v>
      </c>
      <c r="G106" s="236">
        <v>-1792</v>
      </c>
    </row>
    <row r="107" spans="1:7" ht="15.6" x14ac:dyDescent="0.25">
      <c r="A107" s="252" t="s">
        <v>194</v>
      </c>
      <c r="B107" s="260">
        <v>6126</v>
      </c>
      <c r="C107" s="260">
        <v>6274</v>
      </c>
      <c r="D107" s="236">
        <v>148</v>
      </c>
      <c r="E107" s="237">
        <v>1996</v>
      </c>
      <c r="F107" s="260">
        <v>419</v>
      </c>
      <c r="G107" s="236">
        <v>-1577</v>
      </c>
    </row>
    <row r="108" spans="1:7" ht="31.2" x14ac:dyDescent="0.25">
      <c r="A108" s="253" t="s">
        <v>211</v>
      </c>
      <c r="B108" s="260">
        <v>4735</v>
      </c>
      <c r="C108" s="260">
        <v>3497</v>
      </c>
      <c r="D108" s="236">
        <v>-1238</v>
      </c>
      <c r="E108" s="237">
        <v>1539</v>
      </c>
      <c r="F108" s="260">
        <v>147</v>
      </c>
      <c r="G108" s="236">
        <v>-1392</v>
      </c>
    </row>
    <row r="109" spans="1:7" ht="15.6" x14ac:dyDescent="0.25">
      <c r="A109" s="253" t="s">
        <v>216</v>
      </c>
      <c r="B109" s="260">
        <v>3408</v>
      </c>
      <c r="C109" s="260">
        <v>3068</v>
      </c>
      <c r="D109" s="236">
        <v>-340</v>
      </c>
      <c r="E109" s="237">
        <v>1293</v>
      </c>
      <c r="F109" s="260">
        <v>134</v>
      </c>
      <c r="G109" s="236">
        <v>-1159</v>
      </c>
    </row>
    <row r="110" spans="1:7" ht="30.6" customHeight="1" x14ac:dyDescent="0.25">
      <c r="A110" s="253" t="s">
        <v>195</v>
      </c>
      <c r="B110" s="260">
        <v>3290</v>
      </c>
      <c r="C110" s="260">
        <v>6221</v>
      </c>
      <c r="D110" s="236">
        <v>2931</v>
      </c>
      <c r="E110" s="237">
        <v>1067</v>
      </c>
      <c r="F110" s="260">
        <v>665</v>
      </c>
      <c r="G110" s="236">
        <v>-402</v>
      </c>
    </row>
    <row r="111" spans="1:7" ht="15.6" x14ac:dyDescent="0.25">
      <c r="A111" s="253" t="s">
        <v>280</v>
      </c>
      <c r="B111" s="260">
        <v>2899</v>
      </c>
      <c r="C111" s="260">
        <v>2219</v>
      </c>
      <c r="D111" s="236">
        <v>-680</v>
      </c>
      <c r="E111" s="237">
        <v>1044</v>
      </c>
      <c r="F111" s="260">
        <v>119</v>
      </c>
      <c r="G111" s="236">
        <v>-925</v>
      </c>
    </row>
    <row r="112" spans="1:7" ht="31.2" x14ac:dyDescent="0.25">
      <c r="A112" s="253" t="s">
        <v>212</v>
      </c>
      <c r="B112" s="260">
        <v>2685</v>
      </c>
      <c r="C112" s="260">
        <v>3465</v>
      </c>
      <c r="D112" s="236">
        <v>780</v>
      </c>
      <c r="E112" s="237">
        <v>895</v>
      </c>
      <c r="F112" s="260">
        <v>353</v>
      </c>
      <c r="G112" s="236">
        <v>-542</v>
      </c>
    </row>
    <row r="113" spans="1:7" ht="31.2" x14ac:dyDescent="0.25">
      <c r="A113" s="253" t="s">
        <v>279</v>
      </c>
      <c r="B113" s="260">
        <v>2650</v>
      </c>
      <c r="C113" s="260">
        <v>2653</v>
      </c>
      <c r="D113" s="236">
        <v>3</v>
      </c>
      <c r="E113" s="237">
        <v>831</v>
      </c>
      <c r="F113" s="260">
        <v>121</v>
      </c>
      <c r="G113" s="236">
        <v>-710</v>
      </c>
    </row>
    <row r="114" spans="1:7" ht="15.6" x14ac:dyDescent="0.25">
      <c r="A114" s="253" t="s">
        <v>281</v>
      </c>
      <c r="B114" s="260">
        <v>2648</v>
      </c>
      <c r="C114" s="260">
        <v>2092</v>
      </c>
      <c r="D114" s="236">
        <v>-556</v>
      </c>
      <c r="E114" s="237">
        <v>760</v>
      </c>
      <c r="F114" s="260">
        <v>151</v>
      </c>
      <c r="G114" s="236">
        <v>-609</v>
      </c>
    </row>
    <row r="115" spans="1:7" ht="15.6" x14ac:dyDescent="0.25">
      <c r="A115" s="253" t="s">
        <v>356</v>
      </c>
      <c r="B115" s="260">
        <v>2201</v>
      </c>
      <c r="C115" s="260">
        <v>1550</v>
      </c>
      <c r="D115" s="236">
        <v>-651</v>
      </c>
      <c r="E115" s="237">
        <v>822</v>
      </c>
      <c r="F115" s="260">
        <v>148</v>
      </c>
      <c r="G115" s="236">
        <v>-674</v>
      </c>
    </row>
    <row r="116" spans="1:7" ht="15.6" x14ac:dyDescent="0.25">
      <c r="A116" s="253" t="s">
        <v>208</v>
      </c>
      <c r="B116" s="260">
        <v>2002</v>
      </c>
      <c r="C116" s="260">
        <v>3793</v>
      </c>
      <c r="D116" s="236">
        <v>1791</v>
      </c>
      <c r="E116" s="237">
        <v>665</v>
      </c>
      <c r="F116" s="260">
        <v>375</v>
      </c>
      <c r="G116" s="236">
        <v>-290</v>
      </c>
    </row>
    <row r="117" spans="1:7" ht="15.6" x14ac:dyDescent="0.25">
      <c r="A117" s="253" t="s">
        <v>282</v>
      </c>
      <c r="B117" s="260">
        <v>1977</v>
      </c>
      <c r="C117" s="260">
        <v>1854</v>
      </c>
      <c r="D117" s="236">
        <v>-123</v>
      </c>
      <c r="E117" s="237">
        <v>691</v>
      </c>
      <c r="F117" s="260">
        <v>157</v>
      </c>
      <c r="G117" s="236">
        <v>-534</v>
      </c>
    </row>
    <row r="118" spans="1:7" ht="17.399999999999999" customHeight="1" x14ac:dyDescent="0.25">
      <c r="A118" s="253" t="s">
        <v>284</v>
      </c>
      <c r="B118" s="260">
        <v>1948</v>
      </c>
      <c r="C118" s="260">
        <v>1723</v>
      </c>
      <c r="D118" s="236">
        <v>-225</v>
      </c>
      <c r="E118" s="237">
        <v>639</v>
      </c>
      <c r="F118" s="260">
        <v>113</v>
      </c>
      <c r="G118" s="236">
        <v>-526</v>
      </c>
    </row>
    <row r="119" spans="1:7" ht="46.8" x14ac:dyDescent="0.25">
      <c r="A119" s="253" t="s">
        <v>357</v>
      </c>
      <c r="B119" s="260">
        <v>1938</v>
      </c>
      <c r="C119" s="260">
        <v>1237</v>
      </c>
      <c r="D119" s="236">
        <v>-701</v>
      </c>
      <c r="E119" s="237">
        <v>764</v>
      </c>
      <c r="F119" s="260">
        <v>6</v>
      </c>
      <c r="G119" s="236">
        <v>-758</v>
      </c>
    </row>
    <row r="120" spans="1:7" ht="38.4" customHeight="1" x14ac:dyDescent="0.25">
      <c r="A120" s="351" t="s">
        <v>285</v>
      </c>
      <c r="B120" s="352"/>
      <c r="C120" s="352"/>
      <c r="D120" s="352"/>
      <c r="E120" s="352"/>
      <c r="F120" s="352"/>
      <c r="G120" s="352"/>
    </row>
    <row r="121" spans="1:7" ht="15.6" x14ac:dyDescent="0.25">
      <c r="A121" s="253" t="s">
        <v>172</v>
      </c>
      <c r="B121" s="260">
        <v>55093</v>
      </c>
      <c r="C121" s="260">
        <v>49158</v>
      </c>
      <c r="D121" s="312">
        <v>-5935</v>
      </c>
      <c r="E121" s="237">
        <v>20158</v>
      </c>
      <c r="F121" s="260">
        <v>1984</v>
      </c>
      <c r="G121" s="312">
        <v>-18174</v>
      </c>
    </row>
    <row r="122" spans="1:7" ht="46.8" x14ac:dyDescent="0.25">
      <c r="A122" s="253" t="s">
        <v>340</v>
      </c>
      <c r="B122" s="260">
        <v>46374</v>
      </c>
      <c r="C122" s="260">
        <v>29286</v>
      </c>
      <c r="D122" s="236">
        <v>-17088</v>
      </c>
      <c r="E122" s="237">
        <v>19847</v>
      </c>
      <c r="F122" s="260">
        <v>68</v>
      </c>
      <c r="G122" s="236">
        <v>-19779</v>
      </c>
    </row>
    <row r="123" spans="1:7" ht="15.6" x14ac:dyDescent="0.25">
      <c r="A123" s="253" t="s">
        <v>184</v>
      </c>
      <c r="B123" s="260">
        <v>17641</v>
      </c>
      <c r="C123" s="260">
        <v>10380</v>
      </c>
      <c r="D123" s="236">
        <v>-7261</v>
      </c>
      <c r="E123" s="237">
        <v>6725</v>
      </c>
      <c r="F123" s="260">
        <v>234</v>
      </c>
      <c r="G123" s="236">
        <v>-6491</v>
      </c>
    </row>
    <row r="124" spans="1:7" ht="15.6" x14ac:dyDescent="0.25">
      <c r="A124" s="253" t="s">
        <v>175</v>
      </c>
      <c r="B124" s="260">
        <v>14595</v>
      </c>
      <c r="C124" s="260">
        <v>18038</v>
      </c>
      <c r="D124" s="236">
        <v>3443</v>
      </c>
      <c r="E124" s="237">
        <v>877</v>
      </c>
      <c r="F124" s="260">
        <v>132</v>
      </c>
      <c r="G124" s="236">
        <v>-745</v>
      </c>
    </row>
    <row r="125" spans="1:7" ht="15.6" x14ac:dyDescent="0.25">
      <c r="A125" s="253" t="s">
        <v>178</v>
      </c>
      <c r="B125" s="260">
        <v>11689</v>
      </c>
      <c r="C125" s="260">
        <v>15230</v>
      </c>
      <c r="D125" s="236">
        <v>3541</v>
      </c>
      <c r="E125" s="237">
        <v>757</v>
      </c>
      <c r="F125" s="260">
        <v>75</v>
      </c>
      <c r="G125" s="236">
        <v>-682</v>
      </c>
    </row>
    <row r="126" spans="1:7" ht="15.6" x14ac:dyDescent="0.25">
      <c r="A126" s="253" t="s">
        <v>209</v>
      </c>
      <c r="B126" s="260">
        <v>6606</v>
      </c>
      <c r="C126" s="260">
        <v>3620</v>
      </c>
      <c r="D126" s="236">
        <v>-2986</v>
      </c>
      <c r="E126" s="237">
        <v>2445</v>
      </c>
      <c r="F126" s="260">
        <v>245</v>
      </c>
      <c r="G126" s="236">
        <v>-2200</v>
      </c>
    </row>
    <row r="127" spans="1:7" ht="15.6" x14ac:dyDescent="0.25">
      <c r="A127" s="253" t="s">
        <v>203</v>
      </c>
      <c r="B127" s="260">
        <v>3975</v>
      </c>
      <c r="C127" s="260">
        <v>4240</v>
      </c>
      <c r="D127" s="236">
        <v>265</v>
      </c>
      <c r="E127" s="237">
        <v>1664</v>
      </c>
      <c r="F127" s="260">
        <v>60</v>
      </c>
      <c r="G127" s="236">
        <v>-1604</v>
      </c>
    </row>
    <row r="128" spans="1:7" ht="15.6" x14ac:dyDescent="0.25">
      <c r="A128" s="253" t="s">
        <v>287</v>
      </c>
      <c r="B128" s="260">
        <v>2305</v>
      </c>
      <c r="C128" s="260">
        <v>2260</v>
      </c>
      <c r="D128" s="236">
        <v>-45</v>
      </c>
      <c r="E128" s="237">
        <v>785</v>
      </c>
      <c r="F128" s="260">
        <v>90</v>
      </c>
      <c r="G128" s="236">
        <v>-695</v>
      </c>
    </row>
    <row r="129" spans="1:7" ht="15.6" x14ac:dyDescent="0.25">
      <c r="A129" s="253" t="s">
        <v>286</v>
      </c>
      <c r="B129" s="260">
        <v>2137</v>
      </c>
      <c r="C129" s="260">
        <v>2707</v>
      </c>
      <c r="D129" s="236">
        <v>570</v>
      </c>
      <c r="E129" s="237">
        <v>710</v>
      </c>
      <c r="F129" s="260">
        <v>258</v>
      </c>
      <c r="G129" s="236">
        <v>-452</v>
      </c>
    </row>
    <row r="130" spans="1:7" ht="15.6" x14ac:dyDescent="0.25">
      <c r="A130" s="253" t="s">
        <v>358</v>
      </c>
      <c r="B130" s="260">
        <v>1916</v>
      </c>
      <c r="C130" s="260">
        <v>1137</v>
      </c>
      <c r="D130" s="236">
        <v>-779</v>
      </c>
      <c r="E130" s="237">
        <v>731</v>
      </c>
      <c r="F130" s="260">
        <v>15</v>
      </c>
      <c r="G130" s="236">
        <v>-716</v>
      </c>
    </row>
    <row r="131" spans="1:7" ht="15.6" x14ac:dyDescent="0.25">
      <c r="A131" s="253" t="s">
        <v>289</v>
      </c>
      <c r="B131" s="260">
        <v>1726</v>
      </c>
      <c r="C131" s="260">
        <v>1330</v>
      </c>
      <c r="D131" s="236">
        <v>-396</v>
      </c>
      <c r="E131" s="237">
        <v>151</v>
      </c>
      <c r="F131" s="260">
        <v>8</v>
      </c>
      <c r="G131" s="236">
        <v>-143</v>
      </c>
    </row>
    <row r="132" spans="1:7" ht="15.6" x14ac:dyDescent="0.25">
      <c r="A132" s="253" t="s">
        <v>307</v>
      </c>
      <c r="B132" s="260">
        <v>1557</v>
      </c>
      <c r="C132" s="260">
        <v>1146</v>
      </c>
      <c r="D132" s="236">
        <v>-411</v>
      </c>
      <c r="E132" s="237">
        <v>544</v>
      </c>
      <c r="F132" s="260">
        <v>87</v>
      </c>
      <c r="G132" s="236">
        <v>-457</v>
      </c>
    </row>
    <row r="133" spans="1:7" ht="15.6" x14ac:dyDescent="0.25">
      <c r="A133" s="253" t="s">
        <v>359</v>
      </c>
      <c r="B133" s="260">
        <v>1389</v>
      </c>
      <c r="C133" s="260">
        <v>790</v>
      </c>
      <c r="D133" s="236">
        <v>-599</v>
      </c>
      <c r="E133" s="237">
        <v>496</v>
      </c>
      <c r="F133" s="260">
        <v>22</v>
      </c>
      <c r="G133" s="236">
        <v>-474</v>
      </c>
    </row>
    <row r="134" spans="1:7" ht="15.6" x14ac:dyDescent="0.25">
      <c r="A134" s="253" t="s">
        <v>292</v>
      </c>
      <c r="B134" s="260">
        <v>1315</v>
      </c>
      <c r="C134" s="260">
        <v>1193</v>
      </c>
      <c r="D134" s="236">
        <v>-122</v>
      </c>
      <c r="E134" s="237">
        <v>99</v>
      </c>
      <c r="F134" s="260">
        <v>10</v>
      </c>
      <c r="G134" s="236">
        <v>-89</v>
      </c>
    </row>
    <row r="135" spans="1:7" ht="15.6" x14ac:dyDescent="0.25">
      <c r="A135" s="253" t="s">
        <v>291</v>
      </c>
      <c r="B135" s="260">
        <v>1296</v>
      </c>
      <c r="C135" s="260">
        <v>1240</v>
      </c>
      <c r="D135" s="236">
        <v>-56</v>
      </c>
      <c r="E135" s="237">
        <v>520</v>
      </c>
      <c r="F135" s="260">
        <v>43</v>
      </c>
      <c r="G135" s="236">
        <v>-477</v>
      </c>
    </row>
    <row r="136" spans="1:7" ht="38.4" customHeight="1" x14ac:dyDescent="0.25">
      <c r="A136" s="351" t="s">
        <v>293</v>
      </c>
      <c r="B136" s="352"/>
      <c r="C136" s="352"/>
      <c r="D136" s="352"/>
      <c r="E136" s="352"/>
      <c r="F136" s="352"/>
      <c r="G136" s="352"/>
    </row>
    <row r="137" spans="1:7" ht="21" customHeight="1" x14ac:dyDescent="0.25">
      <c r="A137" s="253" t="s">
        <v>173</v>
      </c>
      <c r="B137" s="260">
        <v>57078</v>
      </c>
      <c r="C137" s="260">
        <v>40638</v>
      </c>
      <c r="D137" s="312">
        <v>-16440</v>
      </c>
      <c r="E137" s="237">
        <v>20593</v>
      </c>
      <c r="F137" s="260">
        <v>955</v>
      </c>
      <c r="G137" s="312">
        <v>-19638</v>
      </c>
    </row>
    <row r="138" spans="1:7" ht="21" customHeight="1" x14ac:dyDescent="0.25">
      <c r="A138" s="253" t="s">
        <v>177</v>
      </c>
      <c r="B138" s="260">
        <v>17888</v>
      </c>
      <c r="C138" s="260">
        <v>16102</v>
      </c>
      <c r="D138" s="236">
        <v>-1786</v>
      </c>
      <c r="E138" s="237">
        <v>6700</v>
      </c>
      <c r="F138" s="260">
        <v>666</v>
      </c>
      <c r="G138" s="236">
        <v>-6034</v>
      </c>
    </row>
    <row r="139" spans="1:7" ht="21" customHeight="1" x14ac:dyDescent="0.25">
      <c r="A139" s="253" t="s">
        <v>188</v>
      </c>
      <c r="B139" s="260">
        <v>11944</v>
      </c>
      <c r="C139" s="260">
        <v>9160</v>
      </c>
      <c r="D139" s="236">
        <v>-2784</v>
      </c>
      <c r="E139" s="237">
        <v>4360</v>
      </c>
      <c r="F139" s="260">
        <v>179</v>
      </c>
      <c r="G139" s="236">
        <v>-4181</v>
      </c>
    </row>
    <row r="140" spans="1:7" ht="21" customHeight="1" x14ac:dyDescent="0.25">
      <c r="A140" s="253" t="s">
        <v>199</v>
      </c>
      <c r="B140" s="260">
        <v>9083</v>
      </c>
      <c r="C140" s="260">
        <v>4802</v>
      </c>
      <c r="D140" s="236">
        <v>-4281</v>
      </c>
      <c r="E140" s="237">
        <v>3190</v>
      </c>
      <c r="F140" s="260">
        <v>167</v>
      </c>
      <c r="G140" s="236">
        <v>-3023</v>
      </c>
    </row>
    <row r="141" spans="1:7" ht="21" customHeight="1" x14ac:dyDescent="0.25">
      <c r="A141" s="252" t="s">
        <v>193</v>
      </c>
      <c r="B141" s="260">
        <v>8463</v>
      </c>
      <c r="C141" s="260">
        <v>6364</v>
      </c>
      <c r="D141" s="236">
        <v>-2099</v>
      </c>
      <c r="E141" s="237">
        <v>2988</v>
      </c>
      <c r="F141" s="260">
        <v>151</v>
      </c>
      <c r="G141" s="236">
        <v>-2837</v>
      </c>
    </row>
    <row r="142" spans="1:7" ht="21" customHeight="1" x14ac:dyDescent="0.25">
      <c r="A142" s="253" t="s">
        <v>185</v>
      </c>
      <c r="B142" s="260">
        <v>8282</v>
      </c>
      <c r="C142" s="260">
        <v>10456</v>
      </c>
      <c r="D142" s="236">
        <v>2174</v>
      </c>
      <c r="E142" s="237">
        <v>2579</v>
      </c>
      <c r="F142" s="260">
        <v>468</v>
      </c>
      <c r="G142" s="236">
        <v>-2111</v>
      </c>
    </row>
    <row r="143" spans="1:7" ht="21" customHeight="1" x14ac:dyDescent="0.25">
      <c r="A143" s="253" t="s">
        <v>206</v>
      </c>
      <c r="B143" s="260">
        <v>5537</v>
      </c>
      <c r="C143" s="260">
        <v>3951</v>
      </c>
      <c r="D143" s="236">
        <v>-1586</v>
      </c>
      <c r="E143" s="237">
        <v>1771</v>
      </c>
      <c r="F143" s="260">
        <v>129</v>
      </c>
      <c r="G143" s="236">
        <v>-1642</v>
      </c>
    </row>
    <row r="144" spans="1:7" ht="21" customHeight="1" x14ac:dyDescent="0.25">
      <c r="A144" s="253" t="s">
        <v>192</v>
      </c>
      <c r="B144" s="260">
        <v>3653</v>
      </c>
      <c r="C144" s="260">
        <v>7156</v>
      </c>
      <c r="D144" s="236">
        <v>3503</v>
      </c>
      <c r="E144" s="237">
        <v>1329</v>
      </c>
      <c r="F144" s="260">
        <v>769</v>
      </c>
      <c r="G144" s="236">
        <v>-560</v>
      </c>
    </row>
    <row r="145" spans="1:7" ht="21" customHeight="1" x14ac:dyDescent="0.25">
      <c r="A145" s="253" t="s">
        <v>214</v>
      </c>
      <c r="B145" s="260">
        <v>3584</v>
      </c>
      <c r="C145" s="260">
        <v>3224</v>
      </c>
      <c r="D145" s="236">
        <v>-360</v>
      </c>
      <c r="E145" s="237">
        <v>1380</v>
      </c>
      <c r="F145" s="260">
        <v>111</v>
      </c>
      <c r="G145" s="236">
        <v>-1269</v>
      </c>
    </row>
    <row r="146" spans="1:7" ht="21" customHeight="1" x14ac:dyDescent="0.25">
      <c r="A146" s="253" t="s">
        <v>207</v>
      </c>
      <c r="B146" s="260">
        <v>3528</v>
      </c>
      <c r="C146" s="260">
        <v>3767</v>
      </c>
      <c r="D146" s="236">
        <v>239</v>
      </c>
      <c r="E146" s="237">
        <v>369</v>
      </c>
      <c r="F146" s="260">
        <v>34</v>
      </c>
      <c r="G146" s="236">
        <v>-335</v>
      </c>
    </row>
    <row r="147" spans="1:7" ht="31.2" x14ac:dyDescent="0.25">
      <c r="A147" s="253" t="s">
        <v>217</v>
      </c>
      <c r="B147" s="260">
        <v>3363</v>
      </c>
      <c r="C147" s="260">
        <v>3033</v>
      </c>
      <c r="D147" s="236">
        <v>-330</v>
      </c>
      <c r="E147" s="237">
        <v>1236</v>
      </c>
      <c r="F147" s="260">
        <v>138</v>
      </c>
      <c r="G147" s="236">
        <v>-1098</v>
      </c>
    </row>
    <row r="148" spans="1:7" ht="21" customHeight="1" x14ac:dyDescent="0.25">
      <c r="A148" s="253" t="s">
        <v>213</v>
      </c>
      <c r="B148" s="260">
        <v>2275</v>
      </c>
      <c r="C148" s="260">
        <v>3442</v>
      </c>
      <c r="D148" s="236">
        <v>1167</v>
      </c>
      <c r="E148" s="237">
        <v>866</v>
      </c>
      <c r="F148" s="260">
        <v>246</v>
      </c>
      <c r="G148" s="236">
        <v>-620</v>
      </c>
    </row>
    <row r="149" spans="1:7" ht="21" customHeight="1" x14ac:dyDescent="0.25">
      <c r="A149" s="253" t="s">
        <v>294</v>
      </c>
      <c r="B149" s="260">
        <v>2240</v>
      </c>
      <c r="C149" s="260">
        <v>1404</v>
      </c>
      <c r="D149" s="236">
        <v>-836</v>
      </c>
      <c r="E149" s="237">
        <v>791</v>
      </c>
      <c r="F149" s="260">
        <v>10</v>
      </c>
      <c r="G149" s="236">
        <v>-781</v>
      </c>
    </row>
    <row r="150" spans="1:7" ht="21" customHeight="1" x14ac:dyDescent="0.25">
      <c r="A150" s="253" t="s">
        <v>360</v>
      </c>
      <c r="B150" s="260">
        <v>2051</v>
      </c>
      <c r="C150" s="260">
        <v>1279</v>
      </c>
      <c r="D150" s="236">
        <v>-772</v>
      </c>
      <c r="E150" s="237">
        <v>727</v>
      </c>
      <c r="F150" s="260">
        <v>30</v>
      </c>
      <c r="G150" s="236">
        <v>-697</v>
      </c>
    </row>
    <row r="151" spans="1:7" ht="21" customHeight="1" x14ac:dyDescent="0.25">
      <c r="A151" s="253" t="s">
        <v>361</v>
      </c>
      <c r="B151" s="260">
        <v>1334</v>
      </c>
      <c r="C151" s="260">
        <v>604</v>
      </c>
      <c r="D151" s="236">
        <v>-730</v>
      </c>
      <c r="E151" s="237">
        <v>440</v>
      </c>
      <c r="F151" s="260">
        <v>18</v>
      </c>
      <c r="G151" s="236">
        <v>-422</v>
      </c>
    </row>
    <row r="152" spans="1:7" ht="15.6" x14ac:dyDescent="0.3">
      <c r="A152" s="232"/>
      <c r="B152" s="256"/>
      <c r="C152" s="256"/>
      <c r="D152" s="257"/>
      <c r="E152" s="256"/>
      <c r="F152" s="256"/>
      <c r="G152" s="257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M31" sqref="M31"/>
    </sheetView>
  </sheetViews>
  <sheetFormatPr defaultColWidth="8.88671875" defaultRowHeight="13.2" x14ac:dyDescent="0.25"/>
  <cols>
    <col min="1" max="1" width="37.109375" style="165" customWidth="1"/>
    <col min="2" max="2" width="13.5546875" style="165" customWidth="1"/>
    <col min="3" max="3" width="16.109375" style="165" customWidth="1"/>
    <col min="4" max="4" width="15.5546875" style="165" customWidth="1"/>
    <col min="5" max="256" width="8.88671875" style="165"/>
    <col min="257" max="257" width="37.109375" style="165" customWidth="1"/>
    <col min="258" max="258" width="13.5546875" style="165" customWidth="1"/>
    <col min="259" max="259" width="16.109375" style="165" customWidth="1"/>
    <col min="260" max="260" width="15.5546875" style="165" customWidth="1"/>
    <col min="261" max="512" width="8.88671875" style="165"/>
    <col min="513" max="513" width="37.109375" style="165" customWidth="1"/>
    <col min="514" max="514" width="13.5546875" style="165" customWidth="1"/>
    <col min="515" max="515" width="16.109375" style="165" customWidth="1"/>
    <col min="516" max="516" width="15.5546875" style="165" customWidth="1"/>
    <col min="517" max="768" width="8.88671875" style="165"/>
    <col min="769" max="769" width="37.109375" style="165" customWidth="1"/>
    <col min="770" max="770" width="13.5546875" style="165" customWidth="1"/>
    <col min="771" max="771" width="16.109375" style="165" customWidth="1"/>
    <col min="772" max="772" width="15.5546875" style="165" customWidth="1"/>
    <col min="773" max="1024" width="8.88671875" style="165"/>
    <col min="1025" max="1025" width="37.109375" style="165" customWidth="1"/>
    <col min="1026" max="1026" width="13.5546875" style="165" customWidth="1"/>
    <col min="1027" max="1027" width="16.109375" style="165" customWidth="1"/>
    <col min="1028" max="1028" width="15.5546875" style="165" customWidth="1"/>
    <col min="1029" max="1280" width="8.88671875" style="165"/>
    <col min="1281" max="1281" width="37.109375" style="165" customWidth="1"/>
    <col min="1282" max="1282" width="13.5546875" style="165" customWidth="1"/>
    <col min="1283" max="1283" width="16.109375" style="165" customWidth="1"/>
    <col min="1284" max="1284" width="15.5546875" style="165" customWidth="1"/>
    <col min="1285" max="1536" width="8.88671875" style="165"/>
    <col min="1537" max="1537" width="37.109375" style="165" customWidth="1"/>
    <col min="1538" max="1538" width="13.5546875" style="165" customWidth="1"/>
    <col min="1539" max="1539" width="16.109375" style="165" customWidth="1"/>
    <col min="1540" max="1540" width="15.5546875" style="165" customWidth="1"/>
    <col min="1541" max="1792" width="8.88671875" style="165"/>
    <col min="1793" max="1793" width="37.109375" style="165" customWidth="1"/>
    <col min="1794" max="1794" width="13.5546875" style="165" customWidth="1"/>
    <col min="1795" max="1795" width="16.109375" style="165" customWidth="1"/>
    <col min="1796" max="1796" width="15.5546875" style="165" customWidth="1"/>
    <col min="1797" max="2048" width="8.88671875" style="165"/>
    <col min="2049" max="2049" width="37.109375" style="165" customWidth="1"/>
    <col min="2050" max="2050" width="13.5546875" style="165" customWidth="1"/>
    <col min="2051" max="2051" width="16.109375" style="165" customWidth="1"/>
    <col min="2052" max="2052" width="15.5546875" style="165" customWidth="1"/>
    <col min="2053" max="2304" width="8.88671875" style="165"/>
    <col min="2305" max="2305" width="37.109375" style="165" customWidth="1"/>
    <col min="2306" max="2306" width="13.5546875" style="165" customWidth="1"/>
    <col min="2307" max="2307" width="16.109375" style="165" customWidth="1"/>
    <col min="2308" max="2308" width="15.5546875" style="165" customWidth="1"/>
    <col min="2309" max="2560" width="8.88671875" style="165"/>
    <col min="2561" max="2561" width="37.109375" style="165" customWidth="1"/>
    <col min="2562" max="2562" width="13.5546875" style="165" customWidth="1"/>
    <col min="2563" max="2563" width="16.109375" style="165" customWidth="1"/>
    <col min="2564" max="2564" width="15.5546875" style="165" customWidth="1"/>
    <col min="2565" max="2816" width="8.88671875" style="165"/>
    <col min="2817" max="2817" width="37.109375" style="165" customWidth="1"/>
    <col min="2818" max="2818" width="13.5546875" style="165" customWidth="1"/>
    <col min="2819" max="2819" width="16.109375" style="165" customWidth="1"/>
    <col min="2820" max="2820" width="15.5546875" style="165" customWidth="1"/>
    <col min="2821" max="3072" width="8.88671875" style="165"/>
    <col min="3073" max="3073" width="37.109375" style="165" customWidth="1"/>
    <col min="3074" max="3074" width="13.5546875" style="165" customWidth="1"/>
    <col min="3075" max="3075" width="16.109375" style="165" customWidth="1"/>
    <col min="3076" max="3076" width="15.5546875" style="165" customWidth="1"/>
    <col min="3077" max="3328" width="8.88671875" style="165"/>
    <col min="3329" max="3329" width="37.109375" style="165" customWidth="1"/>
    <col min="3330" max="3330" width="13.5546875" style="165" customWidth="1"/>
    <col min="3331" max="3331" width="16.109375" style="165" customWidth="1"/>
    <col min="3332" max="3332" width="15.5546875" style="165" customWidth="1"/>
    <col min="3333" max="3584" width="8.88671875" style="165"/>
    <col min="3585" max="3585" width="37.109375" style="165" customWidth="1"/>
    <col min="3586" max="3586" width="13.5546875" style="165" customWidth="1"/>
    <col min="3587" max="3587" width="16.109375" style="165" customWidth="1"/>
    <col min="3588" max="3588" width="15.5546875" style="165" customWidth="1"/>
    <col min="3589" max="3840" width="8.88671875" style="165"/>
    <col min="3841" max="3841" width="37.109375" style="165" customWidth="1"/>
    <col min="3842" max="3842" width="13.5546875" style="165" customWidth="1"/>
    <col min="3843" max="3843" width="16.109375" style="165" customWidth="1"/>
    <col min="3844" max="3844" width="15.5546875" style="165" customWidth="1"/>
    <col min="3845" max="4096" width="8.88671875" style="165"/>
    <col min="4097" max="4097" width="37.109375" style="165" customWidth="1"/>
    <col min="4098" max="4098" width="13.5546875" style="165" customWidth="1"/>
    <col min="4099" max="4099" width="16.109375" style="165" customWidth="1"/>
    <col min="4100" max="4100" width="15.5546875" style="165" customWidth="1"/>
    <col min="4101" max="4352" width="8.88671875" style="165"/>
    <col min="4353" max="4353" width="37.109375" style="165" customWidth="1"/>
    <col min="4354" max="4354" width="13.5546875" style="165" customWidth="1"/>
    <col min="4355" max="4355" width="16.109375" style="165" customWidth="1"/>
    <col min="4356" max="4356" width="15.5546875" style="165" customWidth="1"/>
    <col min="4357" max="4608" width="8.88671875" style="165"/>
    <col min="4609" max="4609" width="37.109375" style="165" customWidth="1"/>
    <col min="4610" max="4610" width="13.5546875" style="165" customWidth="1"/>
    <col min="4611" max="4611" width="16.109375" style="165" customWidth="1"/>
    <col min="4612" max="4612" width="15.5546875" style="165" customWidth="1"/>
    <col min="4613" max="4864" width="8.88671875" style="165"/>
    <col min="4865" max="4865" width="37.109375" style="165" customWidth="1"/>
    <col min="4866" max="4866" width="13.5546875" style="165" customWidth="1"/>
    <col min="4867" max="4867" width="16.109375" style="165" customWidth="1"/>
    <col min="4868" max="4868" width="15.5546875" style="165" customWidth="1"/>
    <col min="4869" max="5120" width="8.88671875" style="165"/>
    <col min="5121" max="5121" width="37.109375" style="165" customWidth="1"/>
    <col min="5122" max="5122" width="13.5546875" style="165" customWidth="1"/>
    <col min="5123" max="5123" width="16.109375" style="165" customWidth="1"/>
    <col min="5124" max="5124" width="15.5546875" style="165" customWidth="1"/>
    <col min="5125" max="5376" width="8.88671875" style="165"/>
    <col min="5377" max="5377" width="37.109375" style="165" customWidth="1"/>
    <col min="5378" max="5378" width="13.5546875" style="165" customWidth="1"/>
    <col min="5379" max="5379" width="16.109375" style="165" customWidth="1"/>
    <col min="5380" max="5380" width="15.5546875" style="165" customWidth="1"/>
    <col min="5381" max="5632" width="8.88671875" style="165"/>
    <col min="5633" max="5633" width="37.109375" style="165" customWidth="1"/>
    <col min="5634" max="5634" width="13.5546875" style="165" customWidth="1"/>
    <col min="5635" max="5635" width="16.109375" style="165" customWidth="1"/>
    <col min="5636" max="5636" width="15.5546875" style="165" customWidth="1"/>
    <col min="5637" max="5888" width="8.88671875" style="165"/>
    <col min="5889" max="5889" width="37.109375" style="165" customWidth="1"/>
    <col min="5890" max="5890" width="13.5546875" style="165" customWidth="1"/>
    <col min="5891" max="5891" width="16.109375" style="165" customWidth="1"/>
    <col min="5892" max="5892" width="15.5546875" style="165" customWidth="1"/>
    <col min="5893" max="6144" width="8.88671875" style="165"/>
    <col min="6145" max="6145" width="37.109375" style="165" customWidth="1"/>
    <col min="6146" max="6146" width="13.5546875" style="165" customWidth="1"/>
    <col min="6147" max="6147" width="16.109375" style="165" customWidth="1"/>
    <col min="6148" max="6148" width="15.5546875" style="165" customWidth="1"/>
    <col min="6149" max="6400" width="8.88671875" style="165"/>
    <col min="6401" max="6401" width="37.109375" style="165" customWidth="1"/>
    <col min="6402" max="6402" width="13.5546875" style="165" customWidth="1"/>
    <col min="6403" max="6403" width="16.109375" style="165" customWidth="1"/>
    <col min="6404" max="6404" width="15.5546875" style="165" customWidth="1"/>
    <col min="6405" max="6656" width="8.88671875" style="165"/>
    <col min="6657" max="6657" width="37.109375" style="165" customWidth="1"/>
    <col min="6658" max="6658" width="13.5546875" style="165" customWidth="1"/>
    <col min="6659" max="6659" width="16.109375" style="165" customWidth="1"/>
    <col min="6660" max="6660" width="15.5546875" style="165" customWidth="1"/>
    <col min="6661" max="6912" width="8.88671875" style="165"/>
    <col min="6913" max="6913" width="37.109375" style="165" customWidth="1"/>
    <col min="6914" max="6914" width="13.5546875" style="165" customWidth="1"/>
    <col min="6915" max="6915" width="16.109375" style="165" customWidth="1"/>
    <col min="6916" max="6916" width="15.5546875" style="165" customWidth="1"/>
    <col min="6917" max="7168" width="8.88671875" style="165"/>
    <col min="7169" max="7169" width="37.109375" style="165" customWidth="1"/>
    <col min="7170" max="7170" width="13.5546875" style="165" customWidth="1"/>
    <col min="7171" max="7171" width="16.109375" style="165" customWidth="1"/>
    <col min="7172" max="7172" width="15.5546875" style="165" customWidth="1"/>
    <col min="7173" max="7424" width="8.88671875" style="165"/>
    <col min="7425" max="7425" width="37.109375" style="165" customWidth="1"/>
    <col min="7426" max="7426" width="13.5546875" style="165" customWidth="1"/>
    <col min="7427" max="7427" width="16.109375" style="165" customWidth="1"/>
    <col min="7428" max="7428" width="15.5546875" style="165" customWidth="1"/>
    <col min="7429" max="7680" width="8.88671875" style="165"/>
    <col min="7681" max="7681" width="37.109375" style="165" customWidth="1"/>
    <col min="7682" max="7682" width="13.5546875" style="165" customWidth="1"/>
    <col min="7683" max="7683" width="16.109375" style="165" customWidth="1"/>
    <col min="7684" max="7684" width="15.5546875" style="165" customWidth="1"/>
    <col min="7685" max="7936" width="8.88671875" style="165"/>
    <col min="7937" max="7937" width="37.109375" style="165" customWidth="1"/>
    <col min="7938" max="7938" width="13.5546875" style="165" customWidth="1"/>
    <col min="7939" max="7939" width="16.109375" style="165" customWidth="1"/>
    <col min="7940" max="7940" width="15.5546875" style="165" customWidth="1"/>
    <col min="7941" max="8192" width="8.88671875" style="165"/>
    <col min="8193" max="8193" width="37.109375" style="165" customWidth="1"/>
    <col min="8194" max="8194" width="13.5546875" style="165" customWidth="1"/>
    <col min="8195" max="8195" width="16.109375" style="165" customWidth="1"/>
    <col min="8196" max="8196" width="15.5546875" style="165" customWidth="1"/>
    <col min="8197" max="8448" width="8.88671875" style="165"/>
    <col min="8449" max="8449" width="37.109375" style="165" customWidth="1"/>
    <col min="8450" max="8450" width="13.5546875" style="165" customWidth="1"/>
    <col min="8451" max="8451" width="16.109375" style="165" customWidth="1"/>
    <col min="8452" max="8452" width="15.5546875" style="165" customWidth="1"/>
    <col min="8453" max="8704" width="8.88671875" style="165"/>
    <col min="8705" max="8705" width="37.109375" style="165" customWidth="1"/>
    <col min="8706" max="8706" width="13.5546875" style="165" customWidth="1"/>
    <col min="8707" max="8707" width="16.109375" style="165" customWidth="1"/>
    <col min="8708" max="8708" width="15.5546875" style="165" customWidth="1"/>
    <col min="8709" max="8960" width="8.88671875" style="165"/>
    <col min="8961" max="8961" width="37.109375" style="165" customWidth="1"/>
    <col min="8962" max="8962" width="13.5546875" style="165" customWidth="1"/>
    <col min="8963" max="8963" width="16.109375" style="165" customWidth="1"/>
    <col min="8964" max="8964" width="15.5546875" style="165" customWidth="1"/>
    <col min="8965" max="9216" width="8.88671875" style="165"/>
    <col min="9217" max="9217" width="37.109375" style="165" customWidth="1"/>
    <col min="9218" max="9218" width="13.5546875" style="165" customWidth="1"/>
    <col min="9219" max="9219" width="16.109375" style="165" customWidth="1"/>
    <col min="9220" max="9220" width="15.5546875" style="165" customWidth="1"/>
    <col min="9221" max="9472" width="8.88671875" style="165"/>
    <col min="9473" max="9473" width="37.109375" style="165" customWidth="1"/>
    <col min="9474" max="9474" width="13.5546875" style="165" customWidth="1"/>
    <col min="9475" max="9475" width="16.109375" style="165" customWidth="1"/>
    <col min="9476" max="9476" width="15.5546875" style="165" customWidth="1"/>
    <col min="9477" max="9728" width="8.88671875" style="165"/>
    <col min="9729" max="9729" width="37.109375" style="165" customWidth="1"/>
    <col min="9730" max="9730" width="13.5546875" style="165" customWidth="1"/>
    <col min="9731" max="9731" width="16.109375" style="165" customWidth="1"/>
    <col min="9732" max="9732" width="15.5546875" style="165" customWidth="1"/>
    <col min="9733" max="9984" width="8.88671875" style="165"/>
    <col min="9985" max="9985" width="37.109375" style="165" customWidth="1"/>
    <col min="9986" max="9986" width="13.5546875" style="165" customWidth="1"/>
    <col min="9987" max="9987" width="16.109375" style="165" customWidth="1"/>
    <col min="9988" max="9988" width="15.5546875" style="165" customWidth="1"/>
    <col min="9989" max="10240" width="8.88671875" style="165"/>
    <col min="10241" max="10241" width="37.109375" style="165" customWidth="1"/>
    <col min="10242" max="10242" width="13.5546875" style="165" customWidth="1"/>
    <col min="10243" max="10243" width="16.109375" style="165" customWidth="1"/>
    <col min="10244" max="10244" width="15.5546875" style="165" customWidth="1"/>
    <col min="10245" max="10496" width="8.88671875" style="165"/>
    <col min="10497" max="10497" width="37.109375" style="165" customWidth="1"/>
    <col min="10498" max="10498" width="13.5546875" style="165" customWidth="1"/>
    <col min="10499" max="10499" width="16.109375" style="165" customWidth="1"/>
    <col min="10500" max="10500" width="15.5546875" style="165" customWidth="1"/>
    <col min="10501" max="10752" width="8.88671875" style="165"/>
    <col min="10753" max="10753" width="37.109375" style="165" customWidth="1"/>
    <col min="10754" max="10754" width="13.5546875" style="165" customWidth="1"/>
    <col min="10755" max="10755" width="16.109375" style="165" customWidth="1"/>
    <col min="10756" max="10756" width="15.5546875" style="165" customWidth="1"/>
    <col min="10757" max="11008" width="8.88671875" style="165"/>
    <col min="11009" max="11009" width="37.109375" style="165" customWidth="1"/>
    <col min="11010" max="11010" width="13.5546875" style="165" customWidth="1"/>
    <col min="11011" max="11011" width="16.109375" style="165" customWidth="1"/>
    <col min="11012" max="11012" width="15.5546875" style="165" customWidth="1"/>
    <col min="11013" max="11264" width="8.88671875" style="165"/>
    <col min="11265" max="11265" width="37.109375" style="165" customWidth="1"/>
    <col min="11266" max="11266" width="13.5546875" style="165" customWidth="1"/>
    <col min="11267" max="11267" width="16.109375" style="165" customWidth="1"/>
    <col min="11268" max="11268" width="15.5546875" style="165" customWidth="1"/>
    <col min="11269" max="11520" width="8.88671875" style="165"/>
    <col min="11521" max="11521" width="37.109375" style="165" customWidth="1"/>
    <col min="11522" max="11522" width="13.5546875" style="165" customWidth="1"/>
    <col min="11523" max="11523" width="16.109375" style="165" customWidth="1"/>
    <col min="11524" max="11524" width="15.5546875" style="165" customWidth="1"/>
    <col min="11525" max="11776" width="8.88671875" style="165"/>
    <col min="11777" max="11777" width="37.109375" style="165" customWidth="1"/>
    <col min="11778" max="11778" width="13.5546875" style="165" customWidth="1"/>
    <col min="11779" max="11779" width="16.109375" style="165" customWidth="1"/>
    <col min="11780" max="11780" width="15.5546875" style="165" customWidth="1"/>
    <col min="11781" max="12032" width="8.88671875" style="165"/>
    <col min="12033" max="12033" width="37.109375" style="165" customWidth="1"/>
    <col min="12034" max="12034" width="13.5546875" style="165" customWidth="1"/>
    <col min="12035" max="12035" width="16.109375" style="165" customWidth="1"/>
    <col min="12036" max="12036" width="15.5546875" style="165" customWidth="1"/>
    <col min="12037" max="12288" width="8.88671875" style="165"/>
    <col min="12289" max="12289" width="37.109375" style="165" customWidth="1"/>
    <col min="12290" max="12290" width="13.5546875" style="165" customWidth="1"/>
    <col min="12291" max="12291" width="16.109375" style="165" customWidth="1"/>
    <col min="12292" max="12292" width="15.5546875" style="165" customWidth="1"/>
    <col min="12293" max="12544" width="8.88671875" style="165"/>
    <col min="12545" max="12545" width="37.109375" style="165" customWidth="1"/>
    <col min="12546" max="12546" width="13.5546875" style="165" customWidth="1"/>
    <col min="12547" max="12547" width="16.109375" style="165" customWidth="1"/>
    <col min="12548" max="12548" width="15.5546875" style="165" customWidth="1"/>
    <col min="12549" max="12800" width="8.88671875" style="165"/>
    <col min="12801" max="12801" width="37.109375" style="165" customWidth="1"/>
    <col min="12802" max="12802" width="13.5546875" style="165" customWidth="1"/>
    <col min="12803" max="12803" width="16.109375" style="165" customWidth="1"/>
    <col min="12804" max="12804" width="15.5546875" style="165" customWidth="1"/>
    <col min="12805" max="13056" width="8.88671875" style="165"/>
    <col min="13057" max="13057" width="37.109375" style="165" customWidth="1"/>
    <col min="13058" max="13058" width="13.5546875" style="165" customWidth="1"/>
    <col min="13059" max="13059" width="16.109375" style="165" customWidth="1"/>
    <col min="13060" max="13060" width="15.5546875" style="165" customWidth="1"/>
    <col min="13061" max="13312" width="8.88671875" style="165"/>
    <col min="13313" max="13313" width="37.109375" style="165" customWidth="1"/>
    <col min="13314" max="13314" width="13.5546875" style="165" customWidth="1"/>
    <col min="13315" max="13315" width="16.109375" style="165" customWidth="1"/>
    <col min="13316" max="13316" width="15.5546875" style="165" customWidth="1"/>
    <col min="13317" max="13568" width="8.88671875" style="165"/>
    <col min="13569" max="13569" width="37.109375" style="165" customWidth="1"/>
    <col min="13570" max="13570" width="13.5546875" style="165" customWidth="1"/>
    <col min="13571" max="13571" width="16.109375" style="165" customWidth="1"/>
    <col min="13572" max="13572" width="15.5546875" style="165" customWidth="1"/>
    <col min="13573" max="13824" width="8.88671875" style="165"/>
    <col min="13825" max="13825" width="37.109375" style="165" customWidth="1"/>
    <col min="13826" max="13826" width="13.5546875" style="165" customWidth="1"/>
    <col min="13827" max="13827" width="16.109375" style="165" customWidth="1"/>
    <col min="13828" max="13828" width="15.5546875" style="165" customWidth="1"/>
    <col min="13829" max="14080" width="8.88671875" style="165"/>
    <col min="14081" max="14081" width="37.109375" style="165" customWidth="1"/>
    <col min="14082" max="14082" width="13.5546875" style="165" customWidth="1"/>
    <col min="14083" max="14083" width="16.109375" style="165" customWidth="1"/>
    <col min="14084" max="14084" width="15.5546875" style="165" customWidth="1"/>
    <col min="14085" max="14336" width="8.88671875" style="165"/>
    <col min="14337" max="14337" width="37.109375" style="165" customWidth="1"/>
    <col min="14338" max="14338" width="13.5546875" style="165" customWidth="1"/>
    <col min="14339" max="14339" width="16.109375" style="165" customWidth="1"/>
    <col min="14340" max="14340" width="15.5546875" style="165" customWidth="1"/>
    <col min="14341" max="14592" width="8.88671875" style="165"/>
    <col min="14593" max="14593" width="37.109375" style="165" customWidth="1"/>
    <col min="14594" max="14594" width="13.5546875" style="165" customWidth="1"/>
    <col min="14595" max="14595" width="16.109375" style="165" customWidth="1"/>
    <col min="14596" max="14596" width="15.5546875" style="165" customWidth="1"/>
    <col min="14597" max="14848" width="8.88671875" style="165"/>
    <col min="14849" max="14849" width="37.109375" style="165" customWidth="1"/>
    <col min="14850" max="14850" width="13.5546875" style="165" customWidth="1"/>
    <col min="14851" max="14851" width="16.109375" style="165" customWidth="1"/>
    <col min="14852" max="14852" width="15.5546875" style="165" customWidth="1"/>
    <col min="14853" max="15104" width="8.88671875" style="165"/>
    <col min="15105" max="15105" width="37.109375" style="165" customWidth="1"/>
    <col min="15106" max="15106" width="13.5546875" style="165" customWidth="1"/>
    <col min="15107" max="15107" width="16.109375" style="165" customWidth="1"/>
    <col min="15108" max="15108" width="15.5546875" style="165" customWidth="1"/>
    <col min="15109" max="15360" width="8.88671875" style="165"/>
    <col min="15361" max="15361" width="37.109375" style="165" customWidth="1"/>
    <col min="15362" max="15362" width="13.5546875" style="165" customWidth="1"/>
    <col min="15363" max="15363" width="16.109375" style="165" customWidth="1"/>
    <col min="15364" max="15364" width="15.5546875" style="165" customWidth="1"/>
    <col min="15365" max="15616" width="8.88671875" style="165"/>
    <col min="15617" max="15617" width="37.109375" style="165" customWidth="1"/>
    <col min="15618" max="15618" width="13.5546875" style="165" customWidth="1"/>
    <col min="15619" max="15619" width="16.109375" style="165" customWidth="1"/>
    <col min="15620" max="15620" width="15.5546875" style="165" customWidth="1"/>
    <col min="15621" max="15872" width="8.88671875" style="165"/>
    <col min="15873" max="15873" width="37.109375" style="165" customWidth="1"/>
    <col min="15874" max="15874" width="13.5546875" style="165" customWidth="1"/>
    <col min="15875" max="15875" width="16.109375" style="165" customWidth="1"/>
    <col min="15876" max="15876" width="15.5546875" style="165" customWidth="1"/>
    <col min="15877" max="16128" width="8.88671875" style="165"/>
    <col min="16129" max="16129" width="37.109375" style="165" customWidth="1"/>
    <col min="16130" max="16130" width="13.5546875" style="165" customWidth="1"/>
    <col min="16131" max="16131" width="16.109375" style="165" customWidth="1"/>
    <col min="16132" max="16132" width="15.5546875" style="165" customWidth="1"/>
    <col min="16133" max="16384" width="8.88671875" style="165"/>
  </cols>
  <sheetData>
    <row r="1" spans="1:4" s="148" customFormat="1" ht="20.399999999999999" x14ac:dyDescent="0.35">
      <c r="A1" s="363" t="s">
        <v>157</v>
      </c>
      <c r="B1" s="363"/>
      <c r="C1" s="363"/>
      <c r="D1" s="363"/>
    </row>
    <row r="2" spans="1:4" s="148" customFormat="1" ht="20.399999999999999" x14ac:dyDescent="0.35">
      <c r="A2" s="363" t="s">
        <v>309</v>
      </c>
      <c r="B2" s="363"/>
      <c r="C2" s="363"/>
      <c r="D2" s="363"/>
    </row>
    <row r="3" spans="1:4" s="148" customFormat="1" ht="21" x14ac:dyDescent="0.4">
      <c r="A3" s="340" t="s">
        <v>120</v>
      </c>
      <c r="B3" s="340"/>
      <c r="C3" s="340"/>
      <c r="D3" s="340"/>
    </row>
    <row r="4" spans="1:4" s="151" customFormat="1" ht="12" customHeight="1" x14ac:dyDescent="0.2">
      <c r="A4" s="149"/>
      <c r="B4" s="149"/>
      <c r="C4" s="149"/>
      <c r="D4" s="149"/>
    </row>
    <row r="5" spans="1:4" s="151" customFormat="1" ht="20.25" customHeight="1" x14ac:dyDescent="0.2">
      <c r="A5" s="364"/>
      <c r="B5" s="365" t="s">
        <v>158</v>
      </c>
      <c r="C5" s="366" t="s">
        <v>159</v>
      </c>
      <c r="D5" s="367" t="s">
        <v>160</v>
      </c>
    </row>
    <row r="6" spans="1:4" s="151" customFormat="1" ht="43.5" customHeight="1" x14ac:dyDescent="0.2">
      <c r="A6" s="364"/>
      <c r="B6" s="365"/>
      <c r="C6" s="366"/>
      <c r="D6" s="367"/>
    </row>
    <row r="7" spans="1:4" s="209" customFormat="1" ht="34.5" customHeight="1" x14ac:dyDescent="0.3">
      <c r="A7" s="206" t="s">
        <v>123</v>
      </c>
      <c r="B7" s="207">
        <f>SUM(B10:B28)</f>
        <v>43262</v>
      </c>
      <c r="C7" s="207">
        <v>459198</v>
      </c>
      <c r="D7" s="208">
        <f>ROUND(C7/B7,0)</f>
        <v>11</v>
      </c>
    </row>
    <row r="8" spans="1:4" s="155" customFormat="1" ht="24.75" customHeight="1" x14ac:dyDescent="0.3">
      <c r="A8" s="210" t="s">
        <v>152</v>
      </c>
      <c r="B8" s="211" t="s">
        <v>161</v>
      </c>
      <c r="C8" s="212">
        <v>403727</v>
      </c>
      <c r="D8" s="213" t="s">
        <v>161</v>
      </c>
    </row>
    <row r="9" spans="1:4" s="216" customFormat="1" ht="22.95" customHeight="1" x14ac:dyDescent="0.3">
      <c r="A9" s="196" t="s">
        <v>153</v>
      </c>
      <c r="B9" s="214"/>
      <c r="C9" s="214"/>
      <c r="D9" s="215"/>
    </row>
    <row r="10" spans="1:4" ht="34.5" customHeight="1" x14ac:dyDescent="0.25">
      <c r="A10" s="160" t="s">
        <v>89</v>
      </c>
      <c r="B10" s="161">
        <v>1530</v>
      </c>
      <c r="C10" s="161">
        <v>85715</v>
      </c>
      <c r="D10" s="193">
        <f t="shared" ref="D10:D28" si="0">ROUND(C10/B10,0)</f>
        <v>56</v>
      </c>
    </row>
    <row r="11" spans="1:4" ht="35.25" customHeight="1" x14ac:dyDescent="0.25">
      <c r="A11" s="160" t="s">
        <v>90</v>
      </c>
      <c r="B11" s="161">
        <v>591</v>
      </c>
      <c r="C11" s="161">
        <v>3989</v>
      </c>
      <c r="D11" s="193">
        <f t="shared" si="0"/>
        <v>7</v>
      </c>
    </row>
    <row r="12" spans="1:4" s="168" customFormat="1" ht="20.25" customHeight="1" x14ac:dyDescent="0.3">
      <c r="A12" s="160" t="s">
        <v>91</v>
      </c>
      <c r="B12" s="161">
        <v>7969</v>
      </c>
      <c r="C12" s="161">
        <v>61342</v>
      </c>
      <c r="D12" s="193">
        <f t="shared" si="0"/>
        <v>8</v>
      </c>
    </row>
    <row r="13" spans="1:4" ht="36" customHeight="1" x14ac:dyDescent="0.25">
      <c r="A13" s="160" t="s">
        <v>92</v>
      </c>
      <c r="B13" s="161">
        <v>1878</v>
      </c>
      <c r="C13" s="161">
        <v>5015</v>
      </c>
      <c r="D13" s="193">
        <f t="shared" si="0"/>
        <v>3</v>
      </c>
    </row>
    <row r="14" spans="1:4" ht="39.75" customHeight="1" x14ac:dyDescent="0.25">
      <c r="A14" s="160" t="s">
        <v>93</v>
      </c>
      <c r="B14" s="161">
        <v>1149</v>
      </c>
      <c r="C14" s="161">
        <v>3014</v>
      </c>
      <c r="D14" s="193">
        <f t="shared" si="0"/>
        <v>3</v>
      </c>
    </row>
    <row r="15" spans="1:4" ht="19.5" customHeight="1" x14ac:dyDescent="0.25">
      <c r="A15" s="160" t="s">
        <v>94</v>
      </c>
      <c r="B15" s="161">
        <v>1438</v>
      </c>
      <c r="C15" s="161">
        <v>12431</v>
      </c>
      <c r="D15" s="193">
        <f t="shared" si="0"/>
        <v>9</v>
      </c>
    </row>
    <row r="16" spans="1:4" ht="37.200000000000003" customHeight="1" x14ac:dyDescent="0.25">
      <c r="A16" s="160" t="s">
        <v>95</v>
      </c>
      <c r="B16" s="161">
        <v>6077</v>
      </c>
      <c r="C16" s="161">
        <v>72998</v>
      </c>
      <c r="D16" s="193">
        <f t="shared" si="0"/>
        <v>12</v>
      </c>
    </row>
    <row r="17" spans="1:4" ht="33.6" customHeight="1" x14ac:dyDescent="0.25">
      <c r="A17" s="160" t="s">
        <v>96</v>
      </c>
      <c r="B17" s="161">
        <v>4809</v>
      </c>
      <c r="C17" s="161">
        <v>20026</v>
      </c>
      <c r="D17" s="193">
        <f t="shared" si="0"/>
        <v>4</v>
      </c>
    </row>
    <row r="18" spans="1:4" ht="36.6" customHeight="1" x14ac:dyDescent="0.25">
      <c r="A18" s="160" t="s">
        <v>97</v>
      </c>
      <c r="B18" s="161">
        <v>735</v>
      </c>
      <c r="C18" s="161">
        <v>13491</v>
      </c>
      <c r="D18" s="193">
        <f t="shared" si="0"/>
        <v>18</v>
      </c>
    </row>
    <row r="19" spans="1:4" ht="24" customHeight="1" x14ac:dyDescent="0.25">
      <c r="A19" s="160" t="s">
        <v>98</v>
      </c>
      <c r="B19" s="161">
        <v>275</v>
      </c>
      <c r="C19" s="161">
        <v>6108</v>
      </c>
      <c r="D19" s="193">
        <f t="shared" si="0"/>
        <v>22</v>
      </c>
    </row>
    <row r="20" spans="1:4" ht="24.75" customHeight="1" x14ac:dyDescent="0.25">
      <c r="A20" s="160" t="s">
        <v>99</v>
      </c>
      <c r="B20" s="161">
        <v>259</v>
      </c>
      <c r="C20" s="161">
        <v>9554</v>
      </c>
      <c r="D20" s="193">
        <f t="shared" si="0"/>
        <v>37</v>
      </c>
    </row>
    <row r="21" spans="1:4" ht="26.25" customHeight="1" x14ac:dyDescent="0.25">
      <c r="A21" s="160" t="s">
        <v>100</v>
      </c>
      <c r="B21" s="161">
        <v>592</v>
      </c>
      <c r="C21" s="161">
        <v>3856</v>
      </c>
      <c r="D21" s="193">
        <f t="shared" si="0"/>
        <v>7</v>
      </c>
    </row>
    <row r="22" spans="1:4" ht="31.2" customHeight="1" x14ac:dyDescent="0.25">
      <c r="A22" s="160" t="s">
        <v>101</v>
      </c>
      <c r="B22" s="161">
        <v>970</v>
      </c>
      <c r="C22" s="161">
        <v>8457</v>
      </c>
      <c r="D22" s="193">
        <f t="shared" si="0"/>
        <v>9</v>
      </c>
    </row>
    <row r="23" spans="1:4" ht="35.25" customHeight="1" x14ac:dyDescent="0.25">
      <c r="A23" s="160" t="s">
        <v>102</v>
      </c>
      <c r="B23" s="161">
        <v>2283</v>
      </c>
      <c r="C23" s="161">
        <v>10849</v>
      </c>
      <c r="D23" s="193">
        <f t="shared" si="0"/>
        <v>5</v>
      </c>
    </row>
    <row r="24" spans="1:4" ht="38.25" customHeight="1" x14ac:dyDescent="0.25">
      <c r="A24" s="160" t="s">
        <v>103</v>
      </c>
      <c r="B24" s="161">
        <v>4778</v>
      </c>
      <c r="C24" s="161">
        <v>50116</v>
      </c>
      <c r="D24" s="193">
        <f t="shared" si="0"/>
        <v>10</v>
      </c>
    </row>
    <row r="25" spans="1:4" ht="29.4" customHeight="1" x14ac:dyDescent="0.25">
      <c r="A25" s="160" t="s">
        <v>104</v>
      </c>
      <c r="B25" s="161">
        <v>3229</v>
      </c>
      <c r="C25" s="161">
        <v>8954</v>
      </c>
      <c r="D25" s="193">
        <f t="shared" si="0"/>
        <v>3</v>
      </c>
    </row>
    <row r="26" spans="1:4" ht="30.75" customHeight="1" x14ac:dyDescent="0.25">
      <c r="A26" s="160" t="s">
        <v>105</v>
      </c>
      <c r="B26" s="161">
        <v>3856</v>
      </c>
      <c r="C26" s="161">
        <v>21120</v>
      </c>
      <c r="D26" s="193">
        <f t="shared" si="0"/>
        <v>5</v>
      </c>
    </row>
    <row r="27" spans="1:4" ht="30.75" customHeight="1" x14ac:dyDescent="0.25">
      <c r="A27" s="160" t="s">
        <v>106</v>
      </c>
      <c r="B27" s="161">
        <v>425</v>
      </c>
      <c r="C27" s="161">
        <v>2354</v>
      </c>
      <c r="D27" s="193">
        <f t="shared" si="0"/>
        <v>6</v>
      </c>
    </row>
    <row r="28" spans="1:4" ht="27.6" customHeight="1" x14ac:dyDescent="0.25">
      <c r="A28" s="160" t="s">
        <v>107</v>
      </c>
      <c r="B28" s="161">
        <v>419</v>
      </c>
      <c r="C28" s="161">
        <v>4338</v>
      </c>
      <c r="D28" s="193">
        <f t="shared" si="0"/>
        <v>10</v>
      </c>
    </row>
    <row r="29" spans="1:4" ht="21.75" customHeight="1" x14ac:dyDescent="0.25">
      <c r="A29" s="362"/>
      <c r="B29" s="362"/>
      <c r="C29" s="169"/>
      <c r="D29" s="169"/>
    </row>
    <row r="30" spans="1:4" x14ac:dyDescent="0.25">
      <c r="A30" s="169"/>
      <c r="B30" s="169"/>
      <c r="C30" s="169"/>
      <c r="D30" s="169"/>
    </row>
    <row r="31" spans="1:4" x14ac:dyDescent="0.25">
      <c r="A31" s="169"/>
      <c r="B31" s="169"/>
      <c r="C31" s="169"/>
      <c r="D31" s="169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M31" sqref="M31"/>
    </sheetView>
  </sheetViews>
  <sheetFormatPr defaultColWidth="8.88671875" defaultRowHeight="13.2" x14ac:dyDescent="0.25"/>
  <cols>
    <col min="1" max="1" width="51.6640625" style="165" customWidth="1"/>
    <col min="2" max="2" width="13.5546875" style="165" customWidth="1"/>
    <col min="3" max="3" width="16.109375" style="165" customWidth="1"/>
    <col min="4" max="4" width="15.5546875" style="165" customWidth="1"/>
    <col min="5" max="256" width="8.88671875" style="165"/>
    <col min="257" max="257" width="51.6640625" style="165" customWidth="1"/>
    <col min="258" max="258" width="13.5546875" style="165" customWidth="1"/>
    <col min="259" max="259" width="16.109375" style="165" customWidth="1"/>
    <col min="260" max="260" width="15.5546875" style="165" customWidth="1"/>
    <col min="261" max="512" width="8.88671875" style="165"/>
    <col min="513" max="513" width="51.6640625" style="165" customWidth="1"/>
    <col min="514" max="514" width="13.5546875" style="165" customWidth="1"/>
    <col min="515" max="515" width="16.109375" style="165" customWidth="1"/>
    <col min="516" max="516" width="15.5546875" style="165" customWidth="1"/>
    <col min="517" max="768" width="8.88671875" style="165"/>
    <col min="769" max="769" width="51.6640625" style="165" customWidth="1"/>
    <col min="770" max="770" width="13.5546875" style="165" customWidth="1"/>
    <col min="771" max="771" width="16.109375" style="165" customWidth="1"/>
    <col min="772" max="772" width="15.5546875" style="165" customWidth="1"/>
    <col min="773" max="1024" width="8.88671875" style="165"/>
    <col min="1025" max="1025" width="51.6640625" style="165" customWidth="1"/>
    <col min="1026" max="1026" width="13.5546875" style="165" customWidth="1"/>
    <col min="1027" max="1027" width="16.109375" style="165" customWidth="1"/>
    <col min="1028" max="1028" width="15.5546875" style="165" customWidth="1"/>
    <col min="1029" max="1280" width="8.88671875" style="165"/>
    <col min="1281" max="1281" width="51.6640625" style="165" customWidth="1"/>
    <col min="1282" max="1282" width="13.5546875" style="165" customWidth="1"/>
    <col min="1283" max="1283" width="16.109375" style="165" customWidth="1"/>
    <col min="1284" max="1284" width="15.5546875" style="165" customWidth="1"/>
    <col min="1285" max="1536" width="8.88671875" style="165"/>
    <col min="1537" max="1537" width="51.6640625" style="165" customWidth="1"/>
    <col min="1538" max="1538" width="13.5546875" style="165" customWidth="1"/>
    <col min="1539" max="1539" width="16.109375" style="165" customWidth="1"/>
    <col min="1540" max="1540" width="15.5546875" style="165" customWidth="1"/>
    <col min="1541" max="1792" width="8.88671875" style="165"/>
    <col min="1793" max="1793" width="51.6640625" style="165" customWidth="1"/>
    <col min="1794" max="1794" width="13.5546875" style="165" customWidth="1"/>
    <col min="1795" max="1795" width="16.109375" style="165" customWidth="1"/>
    <col min="1796" max="1796" width="15.5546875" style="165" customWidth="1"/>
    <col min="1797" max="2048" width="8.88671875" style="165"/>
    <col min="2049" max="2049" width="51.6640625" style="165" customWidth="1"/>
    <col min="2050" max="2050" width="13.5546875" style="165" customWidth="1"/>
    <col min="2051" max="2051" width="16.109375" style="165" customWidth="1"/>
    <col min="2052" max="2052" width="15.5546875" style="165" customWidth="1"/>
    <col min="2053" max="2304" width="8.88671875" style="165"/>
    <col min="2305" max="2305" width="51.6640625" style="165" customWidth="1"/>
    <col min="2306" max="2306" width="13.5546875" style="165" customWidth="1"/>
    <col min="2307" max="2307" width="16.109375" style="165" customWidth="1"/>
    <col min="2308" max="2308" width="15.5546875" style="165" customWidth="1"/>
    <col min="2309" max="2560" width="8.88671875" style="165"/>
    <col min="2561" max="2561" width="51.6640625" style="165" customWidth="1"/>
    <col min="2562" max="2562" width="13.5546875" style="165" customWidth="1"/>
    <col min="2563" max="2563" width="16.109375" style="165" customWidth="1"/>
    <col min="2564" max="2564" width="15.5546875" style="165" customWidth="1"/>
    <col min="2565" max="2816" width="8.88671875" style="165"/>
    <col min="2817" max="2817" width="51.6640625" style="165" customWidth="1"/>
    <col min="2818" max="2818" width="13.5546875" style="165" customWidth="1"/>
    <col min="2819" max="2819" width="16.109375" style="165" customWidth="1"/>
    <col min="2820" max="2820" width="15.5546875" style="165" customWidth="1"/>
    <col min="2821" max="3072" width="8.88671875" style="165"/>
    <col min="3073" max="3073" width="51.6640625" style="165" customWidth="1"/>
    <col min="3074" max="3074" width="13.5546875" style="165" customWidth="1"/>
    <col min="3075" max="3075" width="16.109375" style="165" customWidth="1"/>
    <col min="3076" max="3076" width="15.5546875" style="165" customWidth="1"/>
    <col min="3077" max="3328" width="8.88671875" style="165"/>
    <col min="3329" max="3329" width="51.6640625" style="165" customWidth="1"/>
    <col min="3330" max="3330" width="13.5546875" style="165" customWidth="1"/>
    <col min="3331" max="3331" width="16.109375" style="165" customWidth="1"/>
    <col min="3332" max="3332" width="15.5546875" style="165" customWidth="1"/>
    <col min="3333" max="3584" width="8.88671875" style="165"/>
    <col min="3585" max="3585" width="51.6640625" style="165" customWidth="1"/>
    <col min="3586" max="3586" width="13.5546875" style="165" customWidth="1"/>
    <col min="3587" max="3587" width="16.109375" style="165" customWidth="1"/>
    <col min="3588" max="3588" width="15.5546875" style="165" customWidth="1"/>
    <col min="3589" max="3840" width="8.88671875" style="165"/>
    <col min="3841" max="3841" width="51.6640625" style="165" customWidth="1"/>
    <col min="3842" max="3842" width="13.5546875" style="165" customWidth="1"/>
    <col min="3843" max="3843" width="16.109375" style="165" customWidth="1"/>
    <col min="3844" max="3844" width="15.5546875" style="165" customWidth="1"/>
    <col min="3845" max="4096" width="8.88671875" style="165"/>
    <col min="4097" max="4097" width="51.6640625" style="165" customWidth="1"/>
    <col min="4098" max="4098" width="13.5546875" style="165" customWidth="1"/>
    <col min="4099" max="4099" width="16.109375" style="165" customWidth="1"/>
    <col min="4100" max="4100" width="15.5546875" style="165" customWidth="1"/>
    <col min="4101" max="4352" width="8.88671875" style="165"/>
    <col min="4353" max="4353" width="51.6640625" style="165" customWidth="1"/>
    <col min="4354" max="4354" width="13.5546875" style="165" customWidth="1"/>
    <col min="4355" max="4355" width="16.109375" style="165" customWidth="1"/>
    <col min="4356" max="4356" width="15.5546875" style="165" customWidth="1"/>
    <col min="4357" max="4608" width="8.88671875" style="165"/>
    <col min="4609" max="4609" width="51.6640625" style="165" customWidth="1"/>
    <col min="4610" max="4610" width="13.5546875" style="165" customWidth="1"/>
    <col min="4611" max="4611" width="16.109375" style="165" customWidth="1"/>
    <col min="4612" max="4612" width="15.5546875" style="165" customWidth="1"/>
    <col min="4613" max="4864" width="8.88671875" style="165"/>
    <col min="4865" max="4865" width="51.6640625" style="165" customWidth="1"/>
    <col min="4866" max="4866" width="13.5546875" style="165" customWidth="1"/>
    <col min="4867" max="4867" width="16.109375" style="165" customWidth="1"/>
    <col min="4868" max="4868" width="15.5546875" style="165" customWidth="1"/>
    <col min="4869" max="5120" width="8.88671875" style="165"/>
    <col min="5121" max="5121" width="51.6640625" style="165" customWidth="1"/>
    <col min="5122" max="5122" width="13.5546875" style="165" customWidth="1"/>
    <col min="5123" max="5123" width="16.109375" style="165" customWidth="1"/>
    <col min="5124" max="5124" width="15.5546875" style="165" customWidth="1"/>
    <col min="5125" max="5376" width="8.88671875" style="165"/>
    <col min="5377" max="5377" width="51.6640625" style="165" customWidth="1"/>
    <col min="5378" max="5378" width="13.5546875" style="165" customWidth="1"/>
    <col min="5379" max="5379" width="16.109375" style="165" customWidth="1"/>
    <col min="5380" max="5380" width="15.5546875" style="165" customWidth="1"/>
    <col min="5381" max="5632" width="8.88671875" style="165"/>
    <col min="5633" max="5633" width="51.6640625" style="165" customWidth="1"/>
    <col min="5634" max="5634" width="13.5546875" style="165" customWidth="1"/>
    <col min="5635" max="5635" width="16.109375" style="165" customWidth="1"/>
    <col min="5636" max="5636" width="15.5546875" style="165" customWidth="1"/>
    <col min="5637" max="5888" width="8.88671875" style="165"/>
    <col min="5889" max="5889" width="51.6640625" style="165" customWidth="1"/>
    <col min="5890" max="5890" width="13.5546875" style="165" customWidth="1"/>
    <col min="5891" max="5891" width="16.109375" style="165" customWidth="1"/>
    <col min="5892" max="5892" width="15.5546875" style="165" customWidth="1"/>
    <col min="5893" max="6144" width="8.88671875" style="165"/>
    <col min="6145" max="6145" width="51.6640625" style="165" customWidth="1"/>
    <col min="6146" max="6146" width="13.5546875" style="165" customWidth="1"/>
    <col min="6147" max="6147" width="16.109375" style="165" customWidth="1"/>
    <col min="6148" max="6148" width="15.5546875" style="165" customWidth="1"/>
    <col min="6149" max="6400" width="8.88671875" style="165"/>
    <col min="6401" max="6401" width="51.6640625" style="165" customWidth="1"/>
    <col min="6402" max="6402" width="13.5546875" style="165" customWidth="1"/>
    <col min="6403" max="6403" width="16.109375" style="165" customWidth="1"/>
    <col min="6404" max="6404" width="15.5546875" style="165" customWidth="1"/>
    <col min="6405" max="6656" width="8.88671875" style="165"/>
    <col min="6657" max="6657" width="51.6640625" style="165" customWidth="1"/>
    <col min="6658" max="6658" width="13.5546875" style="165" customWidth="1"/>
    <col min="6659" max="6659" width="16.109375" style="165" customWidth="1"/>
    <col min="6660" max="6660" width="15.5546875" style="165" customWidth="1"/>
    <col min="6661" max="6912" width="8.88671875" style="165"/>
    <col min="6913" max="6913" width="51.6640625" style="165" customWidth="1"/>
    <col min="6914" max="6914" width="13.5546875" style="165" customWidth="1"/>
    <col min="6915" max="6915" width="16.109375" style="165" customWidth="1"/>
    <col min="6916" max="6916" width="15.5546875" style="165" customWidth="1"/>
    <col min="6917" max="7168" width="8.88671875" style="165"/>
    <col min="7169" max="7169" width="51.6640625" style="165" customWidth="1"/>
    <col min="7170" max="7170" width="13.5546875" style="165" customWidth="1"/>
    <col min="7171" max="7171" width="16.109375" style="165" customWidth="1"/>
    <col min="7172" max="7172" width="15.5546875" style="165" customWidth="1"/>
    <col min="7173" max="7424" width="8.88671875" style="165"/>
    <col min="7425" max="7425" width="51.6640625" style="165" customWidth="1"/>
    <col min="7426" max="7426" width="13.5546875" style="165" customWidth="1"/>
    <col min="7427" max="7427" width="16.109375" style="165" customWidth="1"/>
    <col min="7428" max="7428" width="15.5546875" style="165" customWidth="1"/>
    <col min="7429" max="7680" width="8.88671875" style="165"/>
    <col min="7681" max="7681" width="51.6640625" style="165" customWidth="1"/>
    <col min="7682" max="7682" width="13.5546875" style="165" customWidth="1"/>
    <col min="7683" max="7683" width="16.109375" style="165" customWidth="1"/>
    <col min="7684" max="7684" width="15.5546875" style="165" customWidth="1"/>
    <col min="7685" max="7936" width="8.88671875" style="165"/>
    <col min="7937" max="7937" width="51.6640625" style="165" customWidth="1"/>
    <col min="7938" max="7938" width="13.5546875" style="165" customWidth="1"/>
    <col min="7939" max="7939" width="16.109375" style="165" customWidth="1"/>
    <col min="7940" max="7940" width="15.5546875" style="165" customWidth="1"/>
    <col min="7941" max="8192" width="8.88671875" style="165"/>
    <col min="8193" max="8193" width="51.6640625" style="165" customWidth="1"/>
    <col min="8194" max="8194" width="13.5546875" style="165" customWidth="1"/>
    <col min="8195" max="8195" width="16.109375" style="165" customWidth="1"/>
    <col min="8196" max="8196" width="15.5546875" style="165" customWidth="1"/>
    <col min="8197" max="8448" width="8.88671875" style="165"/>
    <col min="8449" max="8449" width="51.6640625" style="165" customWidth="1"/>
    <col min="8450" max="8450" width="13.5546875" style="165" customWidth="1"/>
    <col min="8451" max="8451" width="16.109375" style="165" customWidth="1"/>
    <col min="8452" max="8452" width="15.5546875" style="165" customWidth="1"/>
    <col min="8453" max="8704" width="8.88671875" style="165"/>
    <col min="8705" max="8705" width="51.6640625" style="165" customWidth="1"/>
    <col min="8706" max="8706" width="13.5546875" style="165" customWidth="1"/>
    <col min="8707" max="8707" width="16.109375" style="165" customWidth="1"/>
    <col min="8708" max="8708" width="15.5546875" style="165" customWidth="1"/>
    <col min="8709" max="8960" width="8.88671875" style="165"/>
    <col min="8961" max="8961" width="51.6640625" style="165" customWidth="1"/>
    <col min="8962" max="8962" width="13.5546875" style="165" customWidth="1"/>
    <col min="8963" max="8963" width="16.109375" style="165" customWidth="1"/>
    <col min="8964" max="8964" width="15.5546875" style="165" customWidth="1"/>
    <col min="8965" max="9216" width="8.88671875" style="165"/>
    <col min="9217" max="9217" width="51.6640625" style="165" customWidth="1"/>
    <col min="9218" max="9218" width="13.5546875" style="165" customWidth="1"/>
    <col min="9219" max="9219" width="16.109375" style="165" customWidth="1"/>
    <col min="9220" max="9220" width="15.5546875" style="165" customWidth="1"/>
    <col min="9221" max="9472" width="8.88671875" style="165"/>
    <col min="9473" max="9473" width="51.6640625" style="165" customWidth="1"/>
    <col min="9474" max="9474" width="13.5546875" style="165" customWidth="1"/>
    <col min="9475" max="9475" width="16.109375" style="165" customWidth="1"/>
    <col min="9476" max="9476" width="15.5546875" style="165" customWidth="1"/>
    <col min="9477" max="9728" width="8.88671875" style="165"/>
    <col min="9729" max="9729" width="51.6640625" style="165" customWidth="1"/>
    <col min="9730" max="9730" width="13.5546875" style="165" customWidth="1"/>
    <col min="9731" max="9731" width="16.109375" style="165" customWidth="1"/>
    <col min="9732" max="9732" width="15.5546875" style="165" customWidth="1"/>
    <col min="9733" max="9984" width="8.88671875" style="165"/>
    <col min="9985" max="9985" width="51.6640625" style="165" customWidth="1"/>
    <col min="9986" max="9986" width="13.5546875" style="165" customWidth="1"/>
    <col min="9987" max="9987" width="16.109375" style="165" customWidth="1"/>
    <col min="9988" max="9988" width="15.5546875" style="165" customWidth="1"/>
    <col min="9989" max="10240" width="8.88671875" style="165"/>
    <col min="10241" max="10241" width="51.6640625" style="165" customWidth="1"/>
    <col min="10242" max="10242" width="13.5546875" style="165" customWidth="1"/>
    <col min="10243" max="10243" width="16.109375" style="165" customWidth="1"/>
    <col min="10244" max="10244" width="15.5546875" style="165" customWidth="1"/>
    <col min="10245" max="10496" width="8.88671875" style="165"/>
    <col min="10497" max="10497" width="51.6640625" style="165" customWidth="1"/>
    <col min="10498" max="10498" width="13.5546875" style="165" customWidth="1"/>
    <col min="10499" max="10499" width="16.109375" style="165" customWidth="1"/>
    <col min="10500" max="10500" width="15.5546875" style="165" customWidth="1"/>
    <col min="10501" max="10752" width="8.88671875" style="165"/>
    <col min="10753" max="10753" width="51.6640625" style="165" customWidth="1"/>
    <col min="10754" max="10754" width="13.5546875" style="165" customWidth="1"/>
    <col min="10755" max="10755" width="16.109375" style="165" customWidth="1"/>
    <col min="10756" max="10756" width="15.5546875" style="165" customWidth="1"/>
    <col min="10757" max="11008" width="8.88671875" style="165"/>
    <col min="11009" max="11009" width="51.6640625" style="165" customWidth="1"/>
    <col min="11010" max="11010" width="13.5546875" style="165" customWidth="1"/>
    <col min="11011" max="11011" width="16.109375" style="165" customWidth="1"/>
    <col min="11012" max="11012" width="15.5546875" style="165" customWidth="1"/>
    <col min="11013" max="11264" width="8.88671875" style="165"/>
    <col min="11265" max="11265" width="51.6640625" style="165" customWidth="1"/>
    <col min="11266" max="11266" width="13.5546875" style="165" customWidth="1"/>
    <col min="11267" max="11267" width="16.109375" style="165" customWidth="1"/>
    <col min="11268" max="11268" width="15.5546875" style="165" customWidth="1"/>
    <col min="11269" max="11520" width="8.88671875" style="165"/>
    <col min="11521" max="11521" width="51.6640625" style="165" customWidth="1"/>
    <col min="11522" max="11522" width="13.5546875" style="165" customWidth="1"/>
    <col min="11523" max="11523" width="16.109375" style="165" customWidth="1"/>
    <col min="11524" max="11524" width="15.5546875" style="165" customWidth="1"/>
    <col min="11525" max="11776" width="8.88671875" style="165"/>
    <col min="11777" max="11777" width="51.6640625" style="165" customWidth="1"/>
    <col min="11778" max="11778" width="13.5546875" style="165" customWidth="1"/>
    <col min="11779" max="11779" width="16.109375" style="165" customWidth="1"/>
    <col min="11780" max="11780" width="15.5546875" style="165" customWidth="1"/>
    <col min="11781" max="12032" width="8.88671875" style="165"/>
    <col min="12033" max="12033" width="51.6640625" style="165" customWidth="1"/>
    <col min="12034" max="12034" width="13.5546875" style="165" customWidth="1"/>
    <col min="12035" max="12035" width="16.109375" style="165" customWidth="1"/>
    <col min="12036" max="12036" width="15.5546875" style="165" customWidth="1"/>
    <col min="12037" max="12288" width="8.88671875" style="165"/>
    <col min="12289" max="12289" width="51.6640625" style="165" customWidth="1"/>
    <col min="12290" max="12290" width="13.5546875" style="165" customWidth="1"/>
    <col min="12291" max="12291" width="16.109375" style="165" customWidth="1"/>
    <col min="12292" max="12292" width="15.5546875" style="165" customWidth="1"/>
    <col min="12293" max="12544" width="8.88671875" style="165"/>
    <col min="12545" max="12545" width="51.6640625" style="165" customWidth="1"/>
    <col min="12546" max="12546" width="13.5546875" style="165" customWidth="1"/>
    <col min="12547" max="12547" width="16.109375" style="165" customWidth="1"/>
    <col min="12548" max="12548" width="15.5546875" style="165" customWidth="1"/>
    <col min="12549" max="12800" width="8.88671875" style="165"/>
    <col min="12801" max="12801" width="51.6640625" style="165" customWidth="1"/>
    <col min="12802" max="12802" width="13.5546875" style="165" customWidth="1"/>
    <col min="12803" max="12803" width="16.109375" style="165" customWidth="1"/>
    <col min="12804" max="12804" width="15.5546875" style="165" customWidth="1"/>
    <col min="12805" max="13056" width="8.88671875" style="165"/>
    <col min="13057" max="13057" width="51.6640625" style="165" customWidth="1"/>
    <col min="13058" max="13058" width="13.5546875" style="165" customWidth="1"/>
    <col min="13059" max="13059" width="16.109375" style="165" customWidth="1"/>
    <col min="13060" max="13060" width="15.5546875" style="165" customWidth="1"/>
    <col min="13061" max="13312" width="8.88671875" style="165"/>
    <col min="13313" max="13313" width="51.6640625" style="165" customWidth="1"/>
    <col min="13314" max="13314" width="13.5546875" style="165" customWidth="1"/>
    <col min="13315" max="13315" width="16.109375" style="165" customWidth="1"/>
    <col min="13316" max="13316" width="15.5546875" style="165" customWidth="1"/>
    <col min="13317" max="13568" width="8.88671875" style="165"/>
    <col min="13569" max="13569" width="51.6640625" style="165" customWidth="1"/>
    <col min="13570" max="13570" width="13.5546875" style="165" customWidth="1"/>
    <col min="13571" max="13571" width="16.109375" style="165" customWidth="1"/>
    <col min="13572" max="13572" width="15.5546875" style="165" customWidth="1"/>
    <col min="13573" max="13824" width="8.88671875" style="165"/>
    <col min="13825" max="13825" width="51.6640625" style="165" customWidth="1"/>
    <col min="13826" max="13826" width="13.5546875" style="165" customWidth="1"/>
    <col min="13827" max="13827" width="16.109375" style="165" customWidth="1"/>
    <col min="13828" max="13828" width="15.5546875" style="165" customWidth="1"/>
    <col min="13829" max="14080" width="8.88671875" style="165"/>
    <col min="14081" max="14081" width="51.6640625" style="165" customWidth="1"/>
    <col min="14082" max="14082" width="13.5546875" style="165" customWidth="1"/>
    <col min="14083" max="14083" width="16.109375" style="165" customWidth="1"/>
    <col min="14084" max="14084" width="15.5546875" style="165" customWidth="1"/>
    <col min="14085" max="14336" width="8.88671875" style="165"/>
    <col min="14337" max="14337" width="51.6640625" style="165" customWidth="1"/>
    <col min="14338" max="14338" width="13.5546875" style="165" customWidth="1"/>
    <col min="14339" max="14339" width="16.109375" style="165" customWidth="1"/>
    <col min="14340" max="14340" width="15.5546875" style="165" customWidth="1"/>
    <col min="14341" max="14592" width="8.88671875" style="165"/>
    <col min="14593" max="14593" width="51.6640625" style="165" customWidth="1"/>
    <col min="14594" max="14594" width="13.5546875" style="165" customWidth="1"/>
    <col min="14595" max="14595" width="16.109375" style="165" customWidth="1"/>
    <col min="14596" max="14596" width="15.5546875" style="165" customWidth="1"/>
    <col min="14597" max="14848" width="8.88671875" style="165"/>
    <col min="14849" max="14849" width="51.6640625" style="165" customWidth="1"/>
    <col min="14850" max="14850" width="13.5546875" style="165" customWidth="1"/>
    <col min="14851" max="14851" width="16.109375" style="165" customWidth="1"/>
    <col min="14852" max="14852" width="15.5546875" style="165" customWidth="1"/>
    <col min="14853" max="15104" width="8.88671875" style="165"/>
    <col min="15105" max="15105" width="51.6640625" style="165" customWidth="1"/>
    <col min="15106" max="15106" width="13.5546875" style="165" customWidth="1"/>
    <col min="15107" max="15107" width="16.109375" style="165" customWidth="1"/>
    <col min="15108" max="15108" width="15.5546875" style="165" customWidth="1"/>
    <col min="15109" max="15360" width="8.88671875" style="165"/>
    <col min="15361" max="15361" width="51.6640625" style="165" customWidth="1"/>
    <col min="15362" max="15362" width="13.5546875" style="165" customWidth="1"/>
    <col min="15363" max="15363" width="16.109375" style="165" customWidth="1"/>
    <col min="15364" max="15364" width="15.5546875" style="165" customWidth="1"/>
    <col min="15365" max="15616" width="8.88671875" style="165"/>
    <col min="15617" max="15617" width="51.6640625" style="165" customWidth="1"/>
    <col min="15618" max="15618" width="13.5546875" style="165" customWidth="1"/>
    <col min="15619" max="15619" width="16.109375" style="165" customWidth="1"/>
    <col min="15620" max="15620" width="15.5546875" style="165" customWidth="1"/>
    <col min="15621" max="15872" width="8.88671875" style="165"/>
    <col min="15873" max="15873" width="51.6640625" style="165" customWidth="1"/>
    <col min="15874" max="15874" width="13.5546875" style="165" customWidth="1"/>
    <col min="15875" max="15875" width="16.109375" style="165" customWidth="1"/>
    <col min="15876" max="15876" width="15.5546875" style="165" customWidth="1"/>
    <col min="15877" max="16128" width="8.88671875" style="165"/>
    <col min="16129" max="16129" width="51.6640625" style="165" customWidth="1"/>
    <col min="16130" max="16130" width="13.5546875" style="165" customWidth="1"/>
    <col min="16131" max="16131" width="16.109375" style="165" customWidth="1"/>
    <col min="16132" max="16132" width="15.5546875" style="165" customWidth="1"/>
    <col min="16133" max="16384" width="8.88671875" style="165"/>
  </cols>
  <sheetData>
    <row r="1" spans="1:4" s="148" customFormat="1" ht="20.399999999999999" x14ac:dyDescent="0.35">
      <c r="A1" s="363" t="s">
        <v>157</v>
      </c>
      <c r="B1" s="363"/>
      <c r="C1" s="363"/>
      <c r="D1" s="363"/>
    </row>
    <row r="2" spans="1:4" s="148" customFormat="1" ht="20.399999999999999" x14ac:dyDescent="0.35">
      <c r="A2" s="363" t="s">
        <v>309</v>
      </c>
      <c r="B2" s="363"/>
      <c r="C2" s="363"/>
      <c r="D2" s="363"/>
    </row>
    <row r="3" spans="1:4" s="148" customFormat="1" ht="18" x14ac:dyDescent="0.35">
      <c r="A3" s="359" t="s">
        <v>124</v>
      </c>
      <c r="B3" s="359"/>
      <c r="C3" s="359"/>
      <c r="D3" s="359"/>
    </row>
    <row r="4" spans="1:4" s="151" customFormat="1" ht="12" customHeight="1" x14ac:dyDescent="0.2">
      <c r="A4" s="149"/>
      <c r="B4" s="149"/>
      <c r="C4" s="149"/>
      <c r="D4" s="149"/>
    </row>
    <row r="5" spans="1:4" s="151" customFormat="1" ht="20.25" customHeight="1" x14ac:dyDescent="0.2">
      <c r="A5" s="364"/>
      <c r="B5" s="365" t="s">
        <v>158</v>
      </c>
      <c r="C5" s="366" t="s">
        <v>159</v>
      </c>
      <c r="D5" s="367" t="s">
        <v>160</v>
      </c>
    </row>
    <row r="6" spans="1:4" s="151" customFormat="1" ht="43.5" customHeight="1" x14ac:dyDescent="0.2">
      <c r="A6" s="364"/>
      <c r="B6" s="365"/>
      <c r="C6" s="366"/>
      <c r="D6" s="367"/>
    </row>
    <row r="7" spans="1:4" s="209" customFormat="1" ht="34.5" customHeight="1" x14ac:dyDescent="0.3">
      <c r="A7" s="171" t="s">
        <v>91</v>
      </c>
      <c r="B7" s="192">
        <f>SUM(B8:B31)</f>
        <v>7969</v>
      </c>
      <c r="C7" s="192">
        <f>SUM(C8:C31)</f>
        <v>61342</v>
      </c>
      <c r="D7" s="208">
        <f>ROUND(C7/B7,0)</f>
        <v>8</v>
      </c>
    </row>
    <row r="8" spans="1:4" ht="19.2" customHeight="1" x14ac:dyDescent="0.25">
      <c r="A8" s="160" t="s">
        <v>125</v>
      </c>
      <c r="B8" s="161">
        <v>1412</v>
      </c>
      <c r="C8" s="161">
        <v>16696</v>
      </c>
      <c r="D8" s="208">
        <f t="shared" ref="D8:D31" si="0">ROUND(C8/B8,0)</f>
        <v>12</v>
      </c>
    </row>
    <row r="9" spans="1:4" ht="19.2" customHeight="1" x14ac:dyDescent="0.25">
      <c r="A9" s="160" t="s">
        <v>126</v>
      </c>
      <c r="B9" s="161">
        <v>112</v>
      </c>
      <c r="C9" s="161">
        <v>1726</v>
      </c>
      <c r="D9" s="208">
        <f t="shared" si="0"/>
        <v>15</v>
      </c>
    </row>
    <row r="10" spans="1:4" s="168" customFormat="1" ht="19.2" customHeight="1" x14ac:dyDescent="0.3">
      <c r="A10" s="160" t="s">
        <v>127</v>
      </c>
      <c r="B10" s="161">
        <v>3</v>
      </c>
      <c r="C10" s="161">
        <v>49</v>
      </c>
      <c r="D10" s="208">
        <f t="shared" si="0"/>
        <v>16</v>
      </c>
    </row>
    <row r="11" spans="1:4" ht="19.2" customHeight="1" x14ac:dyDescent="0.25">
      <c r="A11" s="160" t="s">
        <v>128</v>
      </c>
      <c r="B11" s="161">
        <v>151</v>
      </c>
      <c r="C11" s="161">
        <v>835</v>
      </c>
      <c r="D11" s="208">
        <f t="shared" si="0"/>
        <v>6</v>
      </c>
    </row>
    <row r="12" spans="1:4" ht="19.2" customHeight="1" x14ac:dyDescent="0.25">
      <c r="A12" s="160" t="s">
        <v>129</v>
      </c>
      <c r="B12" s="161">
        <v>789</v>
      </c>
      <c r="C12" s="161">
        <v>3187</v>
      </c>
      <c r="D12" s="208">
        <f t="shared" si="0"/>
        <v>4</v>
      </c>
    </row>
    <row r="13" spans="1:4" ht="31.2" x14ac:dyDescent="0.25">
      <c r="A13" s="160" t="s">
        <v>130</v>
      </c>
      <c r="B13" s="161">
        <v>248</v>
      </c>
      <c r="C13" s="161">
        <v>1522</v>
      </c>
      <c r="D13" s="208">
        <f t="shared" si="0"/>
        <v>6</v>
      </c>
    </row>
    <row r="14" spans="1:4" ht="46.2" customHeight="1" x14ac:dyDescent="0.25">
      <c r="A14" s="160" t="s">
        <v>131</v>
      </c>
      <c r="B14" s="161">
        <v>403</v>
      </c>
      <c r="C14" s="161">
        <v>3170</v>
      </c>
      <c r="D14" s="208">
        <f t="shared" si="0"/>
        <v>8</v>
      </c>
    </row>
    <row r="15" spans="1:4" ht="17.399999999999999" x14ac:dyDescent="0.25">
      <c r="A15" s="160" t="s">
        <v>132</v>
      </c>
      <c r="B15" s="161">
        <v>145</v>
      </c>
      <c r="C15" s="161">
        <v>744</v>
      </c>
      <c r="D15" s="208">
        <f t="shared" si="0"/>
        <v>5</v>
      </c>
    </row>
    <row r="16" spans="1:4" ht="31.2" x14ac:dyDescent="0.25">
      <c r="A16" s="160" t="s">
        <v>133</v>
      </c>
      <c r="B16" s="161">
        <v>413</v>
      </c>
      <c r="C16" s="161">
        <v>765</v>
      </c>
      <c r="D16" s="208">
        <f t="shared" si="0"/>
        <v>2</v>
      </c>
    </row>
    <row r="17" spans="1:4" ht="31.2" x14ac:dyDescent="0.25">
      <c r="A17" s="160" t="s">
        <v>134</v>
      </c>
      <c r="B17" s="161">
        <v>113</v>
      </c>
      <c r="C17" s="161">
        <v>506</v>
      </c>
      <c r="D17" s="208">
        <f t="shared" si="0"/>
        <v>4</v>
      </c>
    </row>
    <row r="18" spans="1:4" ht="19.2" customHeight="1" x14ac:dyDescent="0.25">
      <c r="A18" s="160" t="s">
        <v>135</v>
      </c>
      <c r="B18" s="161">
        <v>205</v>
      </c>
      <c r="C18" s="161">
        <v>1730</v>
      </c>
      <c r="D18" s="208">
        <f t="shared" si="0"/>
        <v>8</v>
      </c>
    </row>
    <row r="19" spans="1:4" ht="31.2" x14ac:dyDescent="0.25">
      <c r="A19" s="160" t="s">
        <v>136</v>
      </c>
      <c r="B19" s="161">
        <v>55</v>
      </c>
      <c r="C19" s="161">
        <v>519</v>
      </c>
      <c r="D19" s="208">
        <f t="shared" si="0"/>
        <v>9</v>
      </c>
    </row>
    <row r="20" spans="1:4" ht="19.2" customHeight="1" x14ac:dyDescent="0.25">
      <c r="A20" s="160" t="s">
        <v>137</v>
      </c>
      <c r="B20" s="161">
        <v>260</v>
      </c>
      <c r="C20" s="161">
        <v>1523</v>
      </c>
      <c r="D20" s="208">
        <f t="shared" si="0"/>
        <v>6</v>
      </c>
    </row>
    <row r="21" spans="1:4" ht="19.2" customHeight="1" x14ac:dyDescent="0.25">
      <c r="A21" s="160" t="s">
        <v>138</v>
      </c>
      <c r="B21" s="161">
        <v>381</v>
      </c>
      <c r="C21" s="161">
        <v>5581</v>
      </c>
      <c r="D21" s="208">
        <f t="shared" si="0"/>
        <v>15</v>
      </c>
    </row>
    <row r="22" spans="1:4" ht="19.2" customHeight="1" x14ac:dyDescent="0.25">
      <c r="A22" s="160" t="s">
        <v>139</v>
      </c>
      <c r="B22" s="161">
        <v>375</v>
      </c>
      <c r="C22" s="161">
        <v>4229</v>
      </c>
      <c r="D22" s="208">
        <f t="shared" si="0"/>
        <v>11</v>
      </c>
    </row>
    <row r="23" spans="1:4" ht="31.2" x14ac:dyDescent="0.25">
      <c r="A23" s="160" t="s">
        <v>140</v>
      </c>
      <c r="B23" s="161">
        <v>446</v>
      </c>
      <c r="C23" s="161">
        <v>2691</v>
      </c>
      <c r="D23" s="208">
        <f t="shared" si="0"/>
        <v>6</v>
      </c>
    </row>
    <row r="24" spans="1:4" ht="31.2" x14ac:dyDescent="0.25">
      <c r="A24" s="160" t="s">
        <v>141</v>
      </c>
      <c r="B24" s="161">
        <v>115</v>
      </c>
      <c r="C24" s="161">
        <v>632</v>
      </c>
      <c r="D24" s="208">
        <f t="shared" si="0"/>
        <v>5</v>
      </c>
    </row>
    <row r="25" spans="1:4" ht="19.2" customHeight="1" x14ac:dyDescent="0.25">
      <c r="A25" s="160" t="s">
        <v>142</v>
      </c>
      <c r="B25" s="161">
        <v>289</v>
      </c>
      <c r="C25" s="161">
        <v>2128</v>
      </c>
      <c r="D25" s="208">
        <f t="shared" si="0"/>
        <v>7</v>
      </c>
    </row>
    <row r="26" spans="1:4" ht="19.2" customHeight="1" x14ac:dyDescent="0.25">
      <c r="A26" s="160" t="s">
        <v>143</v>
      </c>
      <c r="B26" s="161">
        <v>816</v>
      </c>
      <c r="C26" s="161">
        <v>3023</v>
      </c>
      <c r="D26" s="208">
        <f t="shared" si="0"/>
        <v>4</v>
      </c>
    </row>
    <row r="27" spans="1:4" ht="31.2" x14ac:dyDescent="0.25">
      <c r="A27" s="160" t="s">
        <v>144</v>
      </c>
      <c r="B27" s="161">
        <v>209</v>
      </c>
      <c r="C27" s="161">
        <v>2689</v>
      </c>
      <c r="D27" s="208">
        <f t="shared" si="0"/>
        <v>13</v>
      </c>
    </row>
    <row r="28" spans="1:4" ht="23.4" customHeight="1" x14ac:dyDescent="0.25">
      <c r="A28" s="160" t="s">
        <v>145</v>
      </c>
      <c r="B28" s="161">
        <v>363</v>
      </c>
      <c r="C28" s="161">
        <v>2592</v>
      </c>
      <c r="D28" s="208">
        <f t="shared" si="0"/>
        <v>7</v>
      </c>
    </row>
    <row r="29" spans="1:4" ht="23.4" customHeight="1" x14ac:dyDescent="0.25">
      <c r="A29" s="160" t="s">
        <v>146</v>
      </c>
      <c r="B29" s="161">
        <v>217</v>
      </c>
      <c r="C29" s="161">
        <v>1721</v>
      </c>
      <c r="D29" s="208">
        <f t="shared" si="0"/>
        <v>8</v>
      </c>
    </row>
    <row r="30" spans="1:4" ht="23.4" customHeight="1" x14ac:dyDescent="0.25">
      <c r="A30" s="160" t="s">
        <v>147</v>
      </c>
      <c r="B30" s="161">
        <v>94</v>
      </c>
      <c r="C30" s="161">
        <v>906</v>
      </c>
      <c r="D30" s="208">
        <f t="shared" si="0"/>
        <v>10</v>
      </c>
    </row>
    <row r="31" spans="1:4" ht="23.4" customHeight="1" x14ac:dyDescent="0.25">
      <c r="A31" s="160" t="s">
        <v>148</v>
      </c>
      <c r="B31" s="161">
        <v>355</v>
      </c>
      <c r="C31" s="161">
        <v>2178</v>
      </c>
      <c r="D31" s="208">
        <f t="shared" si="0"/>
        <v>6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0" zoomScaleNormal="75" zoomScaleSheetLayoutView="80" workbookViewId="0">
      <selection activeCell="M31" sqref="M31"/>
    </sheetView>
  </sheetViews>
  <sheetFormatPr defaultColWidth="8.88671875" defaultRowHeight="13.2" x14ac:dyDescent="0.25"/>
  <cols>
    <col min="1" max="1" width="55.33203125" style="165" customWidth="1"/>
    <col min="2" max="2" width="24" style="165" customWidth="1"/>
    <col min="3" max="3" width="23.44140625" style="165" customWidth="1"/>
    <col min="4" max="4" width="21.5546875" style="165" customWidth="1"/>
    <col min="5" max="256" width="8.88671875" style="165"/>
    <col min="257" max="257" width="55.33203125" style="165" customWidth="1"/>
    <col min="258" max="258" width="24" style="165" customWidth="1"/>
    <col min="259" max="259" width="23.44140625" style="165" customWidth="1"/>
    <col min="260" max="260" width="21.5546875" style="165" customWidth="1"/>
    <col min="261" max="512" width="8.88671875" style="165"/>
    <col min="513" max="513" width="55.33203125" style="165" customWidth="1"/>
    <col min="514" max="514" width="24" style="165" customWidth="1"/>
    <col min="515" max="515" width="23.44140625" style="165" customWidth="1"/>
    <col min="516" max="516" width="21.5546875" style="165" customWidth="1"/>
    <col min="517" max="768" width="8.88671875" style="165"/>
    <col min="769" max="769" width="55.33203125" style="165" customWidth="1"/>
    <col min="770" max="770" width="24" style="165" customWidth="1"/>
    <col min="771" max="771" width="23.44140625" style="165" customWidth="1"/>
    <col min="772" max="772" width="21.5546875" style="165" customWidth="1"/>
    <col min="773" max="1024" width="8.88671875" style="165"/>
    <col min="1025" max="1025" width="55.33203125" style="165" customWidth="1"/>
    <col min="1026" max="1026" width="24" style="165" customWidth="1"/>
    <col min="1027" max="1027" width="23.44140625" style="165" customWidth="1"/>
    <col min="1028" max="1028" width="21.5546875" style="165" customWidth="1"/>
    <col min="1029" max="1280" width="8.88671875" style="165"/>
    <col min="1281" max="1281" width="55.33203125" style="165" customWidth="1"/>
    <col min="1282" max="1282" width="24" style="165" customWidth="1"/>
    <col min="1283" max="1283" width="23.44140625" style="165" customWidth="1"/>
    <col min="1284" max="1284" width="21.5546875" style="165" customWidth="1"/>
    <col min="1285" max="1536" width="8.88671875" style="165"/>
    <col min="1537" max="1537" width="55.33203125" style="165" customWidth="1"/>
    <col min="1538" max="1538" width="24" style="165" customWidth="1"/>
    <col min="1539" max="1539" width="23.44140625" style="165" customWidth="1"/>
    <col min="1540" max="1540" width="21.5546875" style="165" customWidth="1"/>
    <col min="1541" max="1792" width="8.88671875" style="165"/>
    <col min="1793" max="1793" width="55.33203125" style="165" customWidth="1"/>
    <col min="1794" max="1794" width="24" style="165" customWidth="1"/>
    <col min="1795" max="1795" width="23.44140625" style="165" customWidth="1"/>
    <col min="1796" max="1796" width="21.5546875" style="165" customWidth="1"/>
    <col min="1797" max="2048" width="8.88671875" style="165"/>
    <col min="2049" max="2049" width="55.33203125" style="165" customWidth="1"/>
    <col min="2050" max="2050" width="24" style="165" customWidth="1"/>
    <col min="2051" max="2051" width="23.44140625" style="165" customWidth="1"/>
    <col min="2052" max="2052" width="21.5546875" style="165" customWidth="1"/>
    <col min="2053" max="2304" width="8.88671875" style="165"/>
    <col min="2305" max="2305" width="55.33203125" style="165" customWidth="1"/>
    <col min="2306" max="2306" width="24" style="165" customWidth="1"/>
    <col min="2307" max="2307" width="23.44140625" style="165" customWidth="1"/>
    <col min="2308" max="2308" width="21.5546875" style="165" customWidth="1"/>
    <col min="2309" max="2560" width="8.88671875" style="165"/>
    <col min="2561" max="2561" width="55.33203125" style="165" customWidth="1"/>
    <col min="2562" max="2562" width="24" style="165" customWidth="1"/>
    <col min="2563" max="2563" width="23.44140625" style="165" customWidth="1"/>
    <col min="2564" max="2564" width="21.5546875" style="165" customWidth="1"/>
    <col min="2565" max="2816" width="8.88671875" style="165"/>
    <col min="2817" max="2817" width="55.33203125" style="165" customWidth="1"/>
    <col min="2818" max="2818" width="24" style="165" customWidth="1"/>
    <col min="2819" max="2819" width="23.44140625" style="165" customWidth="1"/>
    <col min="2820" max="2820" width="21.5546875" style="165" customWidth="1"/>
    <col min="2821" max="3072" width="8.88671875" style="165"/>
    <col min="3073" max="3073" width="55.33203125" style="165" customWidth="1"/>
    <col min="3074" max="3074" width="24" style="165" customWidth="1"/>
    <col min="3075" max="3075" width="23.44140625" style="165" customWidth="1"/>
    <col min="3076" max="3076" width="21.5546875" style="165" customWidth="1"/>
    <col min="3077" max="3328" width="8.88671875" style="165"/>
    <col min="3329" max="3329" width="55.33203125" style="165" customWidth="1"/>
    <col min="3330" max="3330" width="24" style="165" customWidth="1"/>
    <col min="3331" max="3331" width="23.44140625" style="165" customWidth="1"/>
    <col min="3332" max="3332" width="21.5546875" style="165" customWidth="1"/>
    <col min="3333" max="3584" width="8.88671875" style="165"/>
    <col min="3585" max="3585" width="55.33203125" style="165" customWidth="1"/>
    <col min="3586" max="3586" width="24" style="165" customWidth="1"/>
    <col min="3587" max="3587" width="23.44140625" style="165" customWidth="1"/>
    <col min="3588" max="3588" width="21.5546875" style="165" customWidth="1"/>
    <col min="3589" max="3840" width="8.88671875" style="165"/>
    <col min="3841" max="3841" width="55.33203125" style="165" customWidth="1"/>
    <col min="3842" max="3842" width="24" style="165" customWidth="1"/>
    <col min="3843" max="3843" width="23.44140625" style="165" customWidth="1"/>
    <col min="3844" max="3844" width="21.5546875" style="165" customWidth="1"/>
    <col min="3845" max="4096" width="8.88671875" style="165"/>
    <col min="4097" max="4097" width="55.33203125" style="165" customWidth="1"/>
    <col min="4098" max="4098" width="24" style="165" customWidth="1"/>
    <col min="4099" max="4099" width="23.44140625" style="165" customWidth="1"/>
    <col min="4100" max="4100" width="21.5546875" style="165" customWidth="1"/>
    <col min="4101" max="4352" width="8.88671875" style="165"/>
    <col min="4353" max="4353" width="55.33203125" style="165" customWidth="1"/>
    <col min="4354" max="4354" width="24" style="165" customWidth="1"/>
    <col min="4355" max="4355" width="23.44140625" style="165" customWidth="1"/>
    <col min="4356" max="4356" width="21.5546875" style="165" customWidth="1"/>
    <col min="4357" max="4608" width="8.88671875" style="165"/>
    <col min="4609" max="4609" width="55.33203125" style="165" customWidth="1"/>
    <col min="4610" max="4610" width="24" style="165" customWidth="1"/>
    <col min="4611" max="4611" width="23.44140625" style="165" customWidth="1"/>
    <col min="4612" max="4612" width="21.5546875" style="165" customWidth="1"/>
    <col min="4613" max="4864" width="8.88671875" style="165"/>
    <col min="4865" max="4865" width="55.33203125" style="165" customWidth="1"/>
    <col min="4866" max="4866" width="24" style="165" customWidth="1"/>
    <col min="4867" max="4867" width="23.44140625" style="165" customWidth="1"/>
    <col min="4868" max="4868" width="21.5546875" style="165" customWidth="1"/>
    <col min="4869" max="5120" width="8.88671875" style="165"/>
    <col min="5121" max="5121" width="55.33203125" style="165" customWidth="1"/>
    <col min="5122" max="5122" width="24" style="165" customWidth="1"/>
    <col min="5123" max="5123" width="23.44140625" style="165" customWidth="1"/>
    <col min="5124" max="5124" width="21.5546875" style="165" customWidth="1"/>
    <col min="5125" max="5376" width="8.88671875" style="165"/>
    <col min="5377" max="5377" width="55.33203125" style="165" customWidth="1"/>
    <col min="5378" max="5378" width="24" style="165" customWidth="1"/>
    <col min="5379" max="5379" width="23.44140625" style="165" customWidth="1"/>
    <col min="5380" max="5380" width="21.5546875" style="165" customWidth="1"/>
    <col min="5381" max="5632" width="8.88671875" style="165"/>
    <col min="5633" max="5633" width="55.33203125" style="165" customWidth="1"/>
    <col min="5634" max="5634" width="24" style="165" customWidth="1"/>
    <col min="5635" max="5635" width="23.44140625" style="165" customWidth="1"/>
    <col min="5636" max="5636" width="21.5546875" style="165" customWidth="1"/>
    <col min="5637" max="5888" width="8.88671875" style="165"/>
    <col min="5889" max="5889" width="55.33203125" style="165" customWidth="1"/>
    <col min="5890" max="5890" width="24" style="165" customWidth="1"/>
    <col min="5891" max="5891" width="23.44140625" style="165" customWidth="1"/>
    <col min="5892" max="5892" width="21.5546875" style="165" customWidth="1"/>
    <col min="5893" max="6144" width="8.88671875" style="165"/>
    <col min="6145" max="6145" width="55.33203125" style="165" customWidth="1"/>
    <col min="6146" max="6146" width="24" style="165" customWidth="1"/>
    <col min="6147" max="6147" width="23.44140625" style="165" customWidth="1"/>
    <col min="6148" max="6148" width="21.5546875" style="165" customWidth="1"/>
    <col min="6149" max="6400" width="8.88671875" style="165"/>
    <col min="6401" max="6401" width="55.33203125" style="165" customWidth="1"/>
    <col min="6402" max="6402" width="24" style="165" customWidth="1"/>
    <col min="6403" max="6403" width="23.44140625" style="165" customWidth="1"/>
    <col min="6404" max="6404" width="21.5546875" style="165" customWidth="1"/>
    <col min="6405" max="6656" width="8.88671875" style="165"/>
    <col min="6657" max="6657" width="55.33203125" style="165" customWidth="1"/>
    <col min="6658" max="6658" width="24" style="165" customWidth="1"/>
    <col min="6659" max="6659" width="23.44140625" style="165" customWidth="1"/>
    <col min="6660" max="6660" width="21.5546875" style="165" customWidth="1"/>
    <col min="6661" max="6912" width="8.88671875" style="165"/>
    <col min="6913" max="6913" width="55.33203125" style="165" customWidth="1"/>
    <col min="6914" max="6914" width="24" style="165" customWidth="1"/>
    <col min="6915" max="6915" width="23.44140625" style="165" customWidth="1"/>
    <col min="6916" max="6916" width="21.5546875" style="165" customWidth="1"/>
    <col min="6917" max="7168" width="8.88671875" style="165"/>
    <col min="7169" max="7169" width="55.33203125" style="165" customWidth="1"/>
    <col min="7170" max="7170" width="24" style="165" customWidth="1"/>
    <col min="7171" max="7171" width="23.44140625" style="165" customWidth="1"/>
    <col min="7172" max="7172" width="21.5546875" style="165" customWidth="1"/>
    <col min="7173" max="7424" width="8.88671875" style="165"/>
    <col min="7425" max="7425" width="55.33203125" style="165" customWidth="1"/>
    <col min="7426" max="7426" width="24" style="165" customWidth="1"/>
    <col min="7427" max="7427" width="23.44140625" style="165" customWidth="1"/>
    <col min="7428" max="7428" width="21.5546875" style="165" customWidth="1"/>
    <col min="7429" max="7680" width="8.88671875" style="165"/>
    <col min="7681" max="7681" width="55.33203125" style="165" customWidth="1"/>
    <col min="7682" max="7682" width="24" style="165" customWidth="1"/>
    <col min="7683" max="7683" width="23.44140625" style="165" customWidth="1"/>
    <col min="7684" max="7684" width="21.5546875" style="165" customWidth="1"/>
    <col min="7685" max="7936" width="8.88671875" style="165"/>
    <col min="7937" max="7937" width="55.33203125" style="165" customWidth="1"/>
    <col min="7938" max="7938" width="24" style="165" customWidth="1"/>
    <col min="7939" max="7939" width="23.44140625" style="165" customWidth="1"/>
    <col min="7940" max="7940" width="21.5546875" style="165" customWidth="1"/>
    <col min="7941" max="8192" width="8.88671875" style="165"/>
    <col min="8193" max="8193" width="55.33203125" style="165" customWidth="1"/>
    <col min="8194" max="8194" width="24" style="165" customWidth="1"/>
    <col min="8195" max="8195" width="23.44140625" style="165" customWidth="1"/>
    <col min="8196" max="8196" width="21.5546875" style="165" customWidth="1"/>
    <col min="8197" max="8448" width="8.88671875" style="165"/>
    <col min="8449" max="8449" width="55.33203125" style="165" customWidth="1"/>
    <col min="8450" max="8450" width="24" style="165" customWidth="1"/>
    <col min="8451" max="8451" width="23.44140625" style="165" customWidth="1"/>
    <col min="8452" max="8452" width="21.5546875" style="165" customWidth="1"/>
    <col min="8453" max="8704" width="8.88671875" style="165"/>
    <col min="8705" max="8705" width="55.33203125" style="165" customWidth="1"/>
    <col min="8706" max="8706" width="24" style="165" customWidth="1"/>
    <col min="8707" max="8707" width="23.44140625" style="165" customWidth="1"/>
    <col min="8708" max="8708" width="21.5546875" style="165" customWidth="1"/>
    <col min="8709" max="8960" width="8.88671875" style="165"/>
    <col min="8961" max="8961" width="55.33203125" style="165" customWidth="1"/>
    <col min="8962" max="8962" width="24" style="165" customWidth="1"/>
    <col min="8963" max="8963" width="23.44140625" style="165" customWidth="1"/>
    <col min="8964" max="8964" width="21.5546875" style="165" customWidth="1"/>
    <col min="8965" max="9216" width="8.88671875" style="165"/>
    <col min="9217" max="9217" width="55.33203125" style="165" customWidth="1"/>
    <col min="9218" max="9218" width="24" style="165" customWidth="1"/>
    <col min="9219" max="9219" width="23.44140625" style="165" customWidth="1"/>
    <col min="9220" max="9220" width="21.5546875" style="165" customWidth="1"/>
    <col min="9221" max="9472" width="8.88671875" style="165"/>
    <col min="9473" max="9473" width="55.33203125" style="165" customWidth="1"/>
    <col min="9474" max="9474" width="24" style="165" customWidth="1"/>
    <col min="9475" max="9475" width="23.44140625" style="165" customWidth="1"/>
    <col min="9476" max="9476" width="21.5546875" style="165" customWidth="1"/>
    <col min="9477" max="9728" width="8.88671875" style="165"/>
    <col min="9729" max="9729" width="55.33203125" style="165" customWidth="1"/>
    <col min="9730" max="9730" width="24" style="165" customWidth="1"/>
    <col min="9731" max="9731" width="23.44140625" style="165" customWidth="1"/>
    <col min="9732" max="9732" width="21.5546875" style="165" customWidth="1"/>
    <col min="9733" max="9984" width="8.88671875" style="165"/>
    <col min="9985" max="9985" width="55.33203125" style="165" customWidth="1"/>
    <col min="9986" max="9986" width="24" style="165" customWidth="1"/>
    <col min="9987" max="9987" width="23.44140625" style="165" customWidth="1"/>
    <col min="9988" max="9988" width="21.5546875" style="165" customWidth="1"/>
    <col min="9989" max="10240" width="8.88671875" style="165"/>
    <col min="10241" max="10241" width="55.33203125" style="165" customWidth="1"/>
    <col min="10242" max="10242" width="24" style="165" customWidth="1"/>
    <col min="10243" max="10243" width="23.44140625" style="165" customWidth="1"/>
    <col min="10244" max="10244" width="21.5546875" style="165" customWidth="1"/>
    <col min="10245" max="10496" width="8.88671875" style="165"/>
    <col min="10497" max="10497" width="55.33203125" style="165" customWidth="1"/>
    <col min="10498" max="10498" width="24" style="165" customWidth="1"/>
    <col min="10499" max="10499" width="23.44140625" style="165" customWidth="1"/>
    <col min="10500" max="10500" width="21.5546875" style="165" customWidth="1"/>
    <col min="10501" max="10752" width="8.88671875" style="165"/>
    <col min="10753" max="10753" width="55.33203125" style="165" customWidth="1"/>
    <col min="10754" max="10754" width="24" style="165" customWidth="1"/>
    <col min="10755" max="10755" width="23.44140625" style="165" customWidth="1"/>
    <col min="10756" max="10756" width="21.5546875" style="165" customWidth="1"/>
    <col min="10757" max="11008" width="8.88671875" style="165"/>
    <col min="11009" max="11009" width="55.33203125" style="165" customWidth="1"/>
    <col min="11010" max="11010" width="24" style="165" customWidth="1"/>
    <col min="11011" max="11011" width="23.44140625" style="165" customWidth="1"/>
    <col min="11012" max="11012" width="21.5546875" style="165" customWidth="1"/>
    <col min="11013" max="11264" width="8.88671875" style="165"/>
    <col min="11265" max="11265" width="55.33203125" style="165" customWidth="1"/>
    <col min="11266" max="11266" width="24" style="165" customWidth="1"/>
    <col min="11267" max="11267" width="23.44140625" style="165" customWidth="1"/>
    <col min="11268" max="11268" width="21.5546875" style="165" customWidth="1"/>
    <col min="11269" max="11520" width="8.88671875" style="165"/>
    <col min="11521" max="11521" width="55.33203125" style="165" customWidth="1"/>
    <col min="11522" max="11522" width="24" style="165" customWidth="1"/>
    <col min="11523" max="11523" width="23.44140625" style="165" customWidth="1"/>
    <col min="11524" max="11524" width="21.5546875" style="165" customWidth="1"/>
    <col min="11525" max="11776" width="8.88671875" style="165"/>
    <col min="11777" max="11777" width="55.33203125" style="165" customWidth="1"/>
    <col min="11778" max="11778" width="24" style="165" customWidth="1"/>
    <col min="11779" max="11779" width="23.44140625" style="165" customWidth="1"/>
    <col min="11780" max="11780" width="21.5546875" style="165" customWidth="1"/>
    <col min="11781" max="12032" width="8.88671875" style="165"/>
    <col min="12033" max="12033" width="55.33203125" style="165" customWidth="1"/>
    <col min="12034" max="12034" width="24" style="165" customWidth="1"/>
    <col min="12035" max="12035" width="23.44140625" style="165" customWidth="1"/>
    <col min="12036" max="12036" width="21.5546875" style="165" customWidth="1"/>
    <col min="12037" max="12288" width="8.88671875" style="165"/>
    <col min="12289" max="12289" width="55.33203125" style="165" customWidth="1"/>
    <col min="12290" max="12290" width="24" style="165" customWidth="1"/>
    <col min="12291" max="12291" width="23.44140625" style="165" customWidth="1"/>
    <col min="12292" max="12292" width="21.5546875" style="165" customWidth="1"/>
    <col min="12293" max="12544" width="8.88671875" style="165"/>
    <col min="12545" max="12545" width="55.33203125" style="165" customWidth="1"/>
    <col min="12546" max="12546" width="24" style="165" customWidth="1"/>
    <col min="12547" max="12547" width="23.44140625" style="165" customWidth="1"/>
    <col min="12548" max="12548" width="21.5546875" style="165" customWidth="1"/>
    <col min="12549" max="12800" width="8.88671875" style="165"/>
    <col min="12801" max="12801" width="55.33203125" style="165" customWidth="1"/>
    <col min="12802" max="12802" width="24" style="165" customWidth="1"/>
    <col min="12803" max="12803" width="23.44140625" style="165" customWidth="1"/>
    <col min="12804" max="12804" width="21.5546875" style="165" customWidth="1"/>
    <col min="12805" max="13056" width="8.88671875" style="165"/>
    <col min="13057" max="13057" width="55.33203125" style="165" customWidth="1"/>
    <col min="13058" max="13058" width="24" style="165" customWidth="1"/>
    <col min="13059" max="13059" width="23.44140625" style="165" customWidth="1"/>
    <col min="13060" max="13060" width="21.5546875" style="165" customWidth="1"/>
    <col min="13061" max="13312" width="8.88671875" style="165"/>
    <col min="13313" max="13313" width="55.33203125" style="165" customWidth="1"/>
    <col min="13314" max="13314" width="24" style="165" customWidth="1"/>
    <col min="13315" max="13315" width="23.44140625" style="165" customWidth="1"/>
    <col min="13316" max="13316" width="21.5546875" style="165" customWidth="1"/>
    <col min="13317" max="13568" width="8.88671875" style="165"/>
    <col min="13569" max="13569" width="55.33203125" style="165" customWidth="1"/>
    <col min="13570" max="13570" width="24" style="165" customWidth="1"/>
    <col min="13571" max="13571" width="23.44140625" style="165" customWidth="1"/>
    <col min="13572" max="13572" width="21.5546875" style="165" customWidth="1"/>
    <col min="13573" max="13824" width="8.88671875" style="165"/>
    <col min="13825" max="13825" width="55.33203125" style="165" customWidth="1"/>
    <col min="13826" max="13826" width="24" style="165" customWidth="1"/>
    <col min="13827" max="13827" width="23.44140625" style="165" customWidth="1"/>
    <col min="13828" max="13828" width="21.5546875" style="165" customWidth="1"/>
    <col min="13829" max="14080" width="8.88671875" style="165"/>
    <col min="14081" max="14081" width="55.33203125" style="165" customWidth="1"/>
    <col min="14082" max="14082" width="24" style="165" customWidth="1"/>
    <col min="14083" max="14083" width="23.44140625" style="165" customWidth="1"/>
    <col min="14084" max="14084" width="21.5546875" style="165" customWidth="1"/>
    <col min="14085" max="14336" width="8.88671875" style="165"/>
    <col min="14337" max="14337" width="55.33203125" style="165" customWidth="1"/>
    <col min="14338" max="14338" width="24" style="165" customWidth="1"/>
    <col min="14339" max="14339" width="23.44140625" style="165" customWidth="1"/>
    <col min="14340" max="14340" width="21.5546875" style="165" customWidth="1"/>
    <col min="14341" max="14592" width="8.88671875" style="165"/>
    <col min="14593" max="14593" width="55.33203125" style="165" customWidth="1"/>
    <col min="14594" max="14594" width="24" style="165" customWidth="1"/>
    <col min="14595" max="14595" width="23.44140625" style="165" customWidth="1"/>
    <col min="14596" max="14596" width="21.5546875" style="165" customWidth="1"/>
    <col min="14597" max="14848" width="8.88671875" style="165"/>
    <col min="14849" max="14849" width="55.33203125" style="165" customWidth="1"/>
    <col min="14850" max="14850" width="24" style="165" customWidth="1"/>
    <col min="14851" max="14851" width="23.44140625" style="165" customWidth="1"/>
    <col min="14852" max="14852" width="21.5546875" style="165" customWidth="1"/>
    <col min="14853" max="15104" width="8.88671875" style="165"/>
    <col min="15105" max="15105" width="55.33203125" style="165" customWidth="1"/>
    <col min="15106" max="15106" width="24" style="165" customWidth="1"/>
    <col min="15107" max="15107" width="23.44140625" style="165" customWidth="1"/>
    <col min="15108" max="15108" width="21.5546875" style="165" customWidth="1"/>
    <col min="15109" max="15360" width="8.88671875" style="165"/>
    <col min="15361" max="15361" width="55.33203125" style="165" customWidth="1"/>
    <col min="15362" max="15362" width="24" style="165" customWidth="1"/>
    <col min="15363" max="15363" width="23.44140625" style="165" customWidth="1"/>
    <col min="15364" max="15364" width="21.5546875" style="165" customWidth="1"/>
    <col min="15365" max="15616" width="8.88671875" style="165"/>
    <col min="15617" max="15617" width="55.33203125" style="165" customWidth="1"/>
    <col min="15618" max="15618" width="24" style="165" customWidth="1"/>
    <col min="15619" max="15619" width="23.44140625" style="165" customWidth="1"/>
    <col min="15620" max="15620" width="21.5546875" style="165" customWidth="1"/>
    <col min="15621" max="15872" width="8.88671875" style="165"/>
    <col min="15873" max="15873" width="55.33203125" style="165" customWidth="1"/>
    <col min="15874" max="15874" width="24" style="165" customWidth="1"/>
    <col min="15875" max="15875" width="23.44140625" style="165" customWidth="1"/>
    <col min="15876" max="15876" width="21.5546875" style="165" customWidth="1"/>
    <col min="15877" max="16128" width="8.88671875" style="165"/>
    <col min="16129" max="16129" width="55.33203125" style="165" customWidth="1"/>
    <col min="16130" max="16130" width="24" style="165" customWidth="1"/>
    <col min="16131" max="16131" width="23.44140625" style="165" customWidth="1"/>
    <col min="16132" max="16132" width="21.5546875" style="165" customWidth="1"/>
    <col min="16133" max="16384" width="8.88671875" style="165"/>
  </cols>
  <sheetData>
    <row r="1" spans="1:7" ht="20.399999999999999" x14ac:dyDescent="0.35">
      <c r="A1" s="363" t="s">
        <v>157</v>
      </c>
      <c r="B1" s="363"/>
      <c r="C1" s="363"/>
      <c r="D1" s="363"/>
    </row>
    <row r="2" spans="1:7" s="148" customFormat="1" ht="20.399999999999999" x14ac:dyDescent="0.35">
      <c r="A2" s="363" t="s">
        <v>309</v>
      </c>
      <c r="B2" s="363"/>
      <c r="C2" s="363"/>
      <c r="D2" s="363"/>
    </row>
    <row r="3" spans="1:7" s="148" customFormat="1" ht="19.5" customHeight="1" x14ac:dyDescent="0.4">
      <c r="A3" s="359" t="s">
        <v>108</v>
      </c>
      <c r="B3" s="359"/>
      <c r="C3" s="359"/>
      <c r="D3" s="359"/>
      <c r="E3" s="217"/>
      <c r="F3" s="217"/>
      <c r="G3" s="217"/>
    </row>
    <row r="4" spans="1:7" s="148" customFormat="1" ht="12.75" customHeight="1" x14ac:dyDescent="0.4">
      <c r="A4" s="218"/>
      <c r="B4" s="218"/>
      <c r="C4" s="218"/>
      <c r="D4" s="218"/>
    </row>
    <row r="5" spans="1:7" s="151" customFormat="1" ht="25.5" customHeight="1" x14ac:dyDescent="0.2">
      <c r="A5" s="364"/>
      <c r="B5" s="366" t="s">
        <v>158</v>
      </c>
      <c r="C5" s="366" t="s">
        <v>162</v>
      </c>
      <c r="D5" s="366" t="s">
        <v>163</v>
      </c>
    </row>
    <row r="6" spans="1:7" s="151" customFormat="1" ht="48.6" customHeight="1" x14ac:dyDescent="0.2">
      <c r="A6" s="364"/>
      <c r="B6" s="366"/>
      <c r="C6" s="366"/>
      <c r="D6" s="366"/>
    </row>
    <row r="7" spans="1:7" s="176" customFormat="1" ht="42" customHeight="1" x14ac:dyDescent="0.3">
      <c r="A7" s="174" t="s">
        <v>123</v>
      </c>
      <c r="B7" s="175">
        <v>43262</v>
      </c>
      <c r="C7" s="175">
        <v>459198</v>
      </c>
      <c r="D7" s="175">
        <f>ROUND(C7/B7,0)</f>
        <v>11</v>
      </c>
    </row>
    <row r="8" spans="1:7" s="176" customFormat="1" ht="18" x14ac:dyDescent="0.3">
      <c r="A8" s="179" t="s">
        <v>109</v>
      </c>
      <c r="B8" s="180"/>
      <c r="C8" s="180"/>
      <c r="D8" s="180"/>
    </row>
    <row r="9" spans="1:7" ht="42" customHeight="1" x14ac:dyDescent="0.25">
      <c r="A9" s="182" t="s">
        <v>110</v>
      </c>
      <c r="B9" s="183">
        <v>2643</v>
      </c>
      <c r="C9" s="183">
        <v>66536</v>
      </c>
      <c r="D9" s="219">
        <f t="shared" ref="D9:D17" si="0">ROUND(C9/B9,0)</f>
        <v>25</v>
      </c>
    </row>
    <row r="10" spans="1:7" ht="25.95" customHeight="1" x14ac:dyDescent="0.25">
      <c r="A10" s="182" t="s">
        <v>111</v>
      </c>
      <c r="B10" s="183">
        <v>6477</v>
      </c>
      <c r="C10" s="183">
        <v>42030</v>
      </c>
      <c r="D10" s="219">
        <f t="shared" si="0"/>
        <v>6</v>
      </c>
    </row>
    <row r="11" spans="1:7" s="168" customFormat="1" ht="25.95" customHeight="1" x14ac:dyDescent="0.3">
      <c r="A11" s="182" t="s">
        <v>112</v>
      </c>
      <c r="B11" s="183">
        <v>5175</v>
      </c>
      <c r="C11" s="183">
        <v>49102</v>
      </c>
      <c r="D11" s="219">
        <f t="shared" si="0"/>
        <v>9</v>
      </c>
    </row>
    <row r="12" spans="1:7" ht="25.95" customHeight="1" x14ac:dyDescent="0.25">
      <c r="A12" s="182" t="s">
        <v>113</v>
      </c>
      <c r="B12" s="183">
        <v>1810</v>
      </c>
      <c r="C12" s="183">
        <v>26931</v>
      </c>
      <c r="D12" s="219">
        <f t="shared" si="0"/>
        <v>15</v>
      </c>
    </row>
    <row r="13" spans="1:7" ht="25.95" customHeight="1" x14ac:dyDescent="0.25">
      <c r="A13" s="182" t="s">
        <v>114</v>
      </c>
      <c r="B13" s="183">
        <v>5391</v>
      </c>
      <c r="C13" s="183">
        <v>78433</v>
      </c>
      <c r="D13" s="219">
        <f t="shared" si="0"/>
        <v>15</v>
      </c>
    </row>
    <row r="14" spans="1:7" ht="42" customHeight="1" x14ac:dyDescent="0.25">
      <c r="A14" s="182" t="s">
        <v>115</v>
      </c>
      <c r="B14" s="183">
        <v>418</v>
      </c>
      <c r="C14" s="183">
        <v>17169</v>
      </c>
      <c r="D14" s="219">
        <f t="shared" si="0"/>
        <v>41</v>
      </c>
    </row>
    <row r="15" spans="1:7" ht="34.200000000000003" customHeight="1" x14ac:dyDescent="0.25">
      <c r="A15" s="182" t="s">
        <v>116</v>
      </c>
      <c r="B15" s="183">
        <v>9375</v>
      </c>
      <c r="C15" s="183">
        <v>42454</v>
      </c>
      <c r="D15" s="219">
        <f t="shared" si="0"/>
        <v>5</v>
      </c>
      <c r="E15" s="167"/>
    </row>
    <row r="16" spans="1:7" ht="61.95" customHeight="1" x14ac:dyDescent="0.25">
      <c r="A16" s="182" t="s">
        <v>117</v>
      </c>
      <c r="B16" s="183">
        <v>6666</v>
      </c>
      <c r="C16" s="183">
        <v>81110</v>
      </c>
      <c r="D16" s="219">
        <f t="shared" si="0"/>
        <v>12</v>
      </c>
      <c r="E16" s="167"/>
    </row>
    <row r="17" spans="1:5" ht="30.6" customHeight="1" x14ac:dyDescent="0.25">
      <c r="A17" s="182" t="s">
        <v>149</v>
      </c>
      <c r="B17" s="183">
        <v>5307</v>
      </c>
      <c r="C17" s="183">
        <v>55433</v>
      </c>
      <c r="D17" s="219">
        <f t="shared" si="0"/>
        <v>10</v>
      </c>
      <c r="E17" s="167"/>
    </row>
    <row r="18" spans="1:5" x14ac:dyDescent="0.25">
      <c r="A18" s="169"/>
      <c r="B18" s="169"/>
      <c r="C18" s="169"/>
      <c r="D18" s="220"/>
      <c r="E18" s="167"/>
    </row>
    <row r="19" spans="1:5" x14ac:dyDescent="0.25">
      <c r="A19" s="169"/>
      <c r="B19" s="169"/>
      <c r="C19" s="169"/>
      <c r="E19" s="167"/>
    </row>
    <row r="20" spans="1:5" x14ac:dyDescent="0.25">
      <c r="E20" s="167"/>
    </row>
    <row r="21" spans="1:5" x14ac:dyDescent="0.25">
      <c r="E21" s="167"/>
    </row>
    <row r="22" spans="1:5" x14ac:dyDescent="0.25">
      <c r="E22" s="167"/>
    </row>
    <row r="23" spans="1:5" x14ac:dyDescent="0.25">
      <c r="E23" s="1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view="pageBreakPreview" zoomScale="70" zoomScaleNormal="100" zoomScaleSheetLayoutView="70" workbookViewId="0">
      <selection activeCell="M31" sqref="M31"/>
    </sheetView>
  </sheetViews>
  <sheetFormatPr defaultColWidth="9.109375" defaultRowHeight="13.2" x14ac:dyDescent="0.25"/>
  <cols>
    <col min="1" max="1" width="70.6640625" style="2" customWidth="1"/>
    <col min="2" max="2" width="11.33203125" style="2" customWidth="1"/>
    <col min="3" max="3" width="11.44140625" style="51" customWidth="1"/>
    <col min="4" max="4" width="8.5546875" style="2" customWidth="1"/>
    <col min="5" max="5" width="15" style="2" customWidth="1"/>
    <col min="6" max="6" width="7.5546875" style="2" customWidth="1"/>
    <col min="7" max="16384" width="9.109375" style="2"/>
  </cols>
  <sheetData>
    <row r="1" spans="1:7" ht="29.25" customHeight="1" x14ac:dyDescent="0.5">
      <c r="A1" s="369" t="s">
        <v>0</v>
      </c>
      <c r="B1" s="369"/>
      <c r="C1" s="369"/>
      <c r="D1" s="369"/>
      <c r="E1" s="369"/>
      <c r="F1" s="1"/>
      <c r="G1" s="1"/>
    </row>
    <row r="2" spans="1:7" ht="36" customHeight="1" x14ac:dyDescent="0.25">
      <c r="A2" s="370" t="s">
        <v>310</v>
      </c>
      <c r="B2" s="370"/>
      <c r="C2" s="370"/>
      <c r="D2" s="370"/>
      <c r="E2" s="370"/>
    </row>
    <row r="3" spans="1:7" ht="18" customHeight="1" x14ac:dyDescent="0.25">
      <c r="A3" s="371" t="s">
        <v>1</v>
      </c>
      <c r="B3" s="373" t="s">
        <v>2</v>
      </c>
      <c r="C3" s="373" t="s">
        <v>3</v>
      </c>
      <c r="D3" s="375" t="s">
        <v>4</v>
      </c>
      <c r="E3" s="376"/>
    </row>
    <row r="4" spans="1:7" ht="28.5" customHeight="1" x14ac:dyDescent="0.25">
      <c r="A4" s="372"/>
      <c r="B4" s="374"/>
      <c r="C4" s="374"/>
      <c r="D4" s="3" t="s">
        <v>5</v>
      </c>
      <c r="E4" s="4" t="s">
        <v>6</v>
      </c>
    </row>
    <row r="5" spans="1:7" ht="27" customHeight="1" x14ac:dyDescent="0.3">
      <c r="A5" s="5" t="s">
        <v>7</v>
      </c>
      <c r="B5" s="6">
        <v>2117</v>
      </c>
      <c r="C5" s="6">
        <v>2192</v>
      </c>
      <c r="D5" s="7">
        <v>103.5</v>
      </c>
      <c r="E5" s="8">
        <v>75</v>
      </c>
      <c r="F5" s="9"/>
    </row>
    <row r="6" spans="1:7" ht="27" customHeight="1" x14ac:dyDescent="0.3">
      <c r="A6" s="10" t="s">
        <v>8</v>
      </c>
      <c r="B6" s="11">
        <v>1024.4000000000001</v>
      </c>
      <c r="C6" s="11">
        <v>1247.2</v>
      </c>
      <c r="D6" s="7">
        <v>121.7</v>
      </c>
      <c r="E6" s="8">
        <v>222.79999999999995</v>
      </c>
      <c r="F6" s="9"/>
    </row>
    <row r="7" spans="1:7" ht="47.25" customHeight="1" x14ac:dyDescent="0.3">
      <c r="A7" s="12" t="s">
        <v>311</v>
      </c>
      <c r="B7" s="13">
        <v>550.6</v>
      </c>
      <c r="C7" s="13">
        <v>750.6</v>
      </c>
      <c r="D7" s="14">
        <f>ROUND(C7/B7*100,1)</f>
        <v>136.30000000000001</v>
      </c>
      <c r="E7" s="15">
        <f>C7-B7</f>
        <v>200</v>
      </c>
      <c r="F7" s="9"/>
    </row>
    <row r="8" spans="1:7" ht="44.25" customHeight="1" x14ac:dyDescent="0.3">
      <c r="A8" s="16" t="s">
        <v>9</v>
      </c>
      <c r="B8" s="17">
        <v>826.2</v>
      </c>
      <c r="C8" s="18">
        <v>606.4</v>
      </c>
      <c r="D8" s="19">
        <v>73.400000000000006</v>
      </c>
      <c r="E8" s="19">
        <v>-219.80000000000007</v>
      </c>
      <c r="F8" s="9"/>
    </row>
    <row r="9" spans="1:7" ht="41.25" customHeight="1" x14ac:dyDescent="0.3">
      <c r="A9" s="12" t="s">
        <v>312</v>
      </c>
      <c r="B9" s="13">
        <v>690.1</v>
      </c>
      <c r="C9" s="20">
        <v>460.2</v>
      </c>
      <c r="D9" s="21">
        <f>ROUND(C9/B9*100,1)</f>
        <v>66.7</v>
      </c>
      <c r="E9" s="21">
        <f>C9-B9</f>
        <v>-229.90000000000003</v>
      </c>
      <c r="F9" s="9"/>
    </row>
    <row r="10" spans="1:7" ht="26.25" customHeight="1" x14ac:dyDescent="0.3">
      <c r="A10" s="22" t="s">
        <v>10</v>
      </c>
      <c r="B10" s="6">
        <v>388.2</v>
      </c>
      <c r="C10" s="6">
        <v>384.5</v>
      </c>
      <c r="D10" s="221">
        <v>99</v>
      </c>
      <c r="E10" s="222">
        <v>-3.6999999999999886</v>
      </c>
      <c r="F10" s="9"/>
    </row>
    <row r="11" spans="1:7" ht="46.5" customHeight="1" x14ac:dyDescent="0.3">
      <c r="A11" s="23" t="s">
        <v>313</v>
      </c>
      <c r="B11" s="223">
        <v>327.9</v>
      </c>
      <c r="C11" s="223">
        <v>317.2</v>
      </c>
      <c r="D11" s="21">
        <f>ROUND(C11/B11*100,1)</f>
        <v>96.7</v>
      </c>
      <c r="E11" s="224">
        <f>C11-B11</f>
        <v>-10.699999999999989</v>
      </c>
      <c r="F11" s="9"/>
    </row>
    <row r="12" spans="1:7" ht="40.5" customHeight="1" x14ac:dyDescent="0.3">
      <c r="A12" s="27" t="s">
        <v>11</v>
      </c>
      <c r="B12" s="225">
        <v>2383</v>
      </c>
      <c r="C12" s="225">
        <v>678</v>
      </c>
      <c r="D12" s="226">
        <v>28.5</v>
      </c>
      <c r="E12" s="227">
        <v>-1705</v>
      </c>
      <c r="F12" s="9"/>
    </row>
    <row r="13" spans="1:7" ht="38.25" customHeight="1" x14ac:dyDescent="0.3">
      <c r="A13" s="28" t="s">
        <v>12</v>
      </c>
      <c r="B13" s="228">
        <v>11.4</v>
      </c>
      <c r="C13" s="228">
        <v>7.8</v>
      </c>
      <c r="D13" s="229">
        <v>68.400000000000006</v>
      </c>
      <c r="E13" s="230">
        <v>-3.6000000000000005</v>
      </c>
      <c r="F13" s="9"/>
    </row>
    <row r="14" spans="1:7" ht="24.75" customHeight="1" x14ac:dyDescent="0.3">
      <c r="A14" s="29" t="s">
        <v>13</v>
      </c>
      <c r="B14" s="30">
        <v>138.6</v>
      </c>
      <c r="C14" s="30">
        <v>93.4</v>
      </c>
      <c r="D14" s="31">
        <v>67.400000000000006</v>
      </c>
      <c r="E14" s="32">
        <v>-45.199999999999989</v>
      </c>
      <c r="F14" s="9"/>
    </row>
    <row r="15" spans="1:7" ht="23.25" customHeight="1" x14ac:dyDescent="0.3">
      <c r="A15" s="33" t="s">
        <v>14</v>
      </c>
      <c r="B15" s="17">
        <v>54.1</v>
      </c>
      <c r="C15" s="17">
        <v>48.4</v>
      </c>
      <c r="D15" s="19">
        <v>89.5</v>
      </c>
      <c r="E15" s="19">
        <v>-5.7000000000000028</v>
      </c>
      <c r="F15" s="9"/>
    </row>
    <row r="16" spans="1:7" ht="24" customHeight="1" x14ac:dyDescent="0.3">
      <c r="A16" s="34" t="s">
        <v>15</v>
      </c>
      <c r="B16" s="35">
        <v>1307</v>
      </c>
      <c r="C16" s="35">
        <v>742</v>
      </c>
      <c r="D16" s="19">
        <v>56.8</v>
      </c>
      <c r="E16" s="36">
        <v>-565</v>
      </c>
      <c r="F16" s="9"/>
    </row>
    <row r="17" spans="1:7" ht="45.75" customHeight="1" x14ac:dyDescent="0.3">
      <c r="A17" s="16" t="s">
        <v>16</v>
      </c>
      <c r="B17" s="17">
        <v>199.9</v>
      </c>
      <c r="C17" s="17">
        <v>99.7</v>
      </c>
      <c r="D17" s="19">
        <v>49.9</v>
      </c>
      <c r="E17" s="19">
        <v>-100.2</v>
      </c>
      <c r="F17" s="9"/>
    </row>
    <row r="18" spans="1:7" ht="28.5" customHeight="1" x14ac:dyDescent="0.3">
      <c r="A18" s="29" t="s">
        <v>17</v>
      </c>
      <c r="B18" s="30">
        <v>829.7</v>
      </c>
      <c r="C18" s="30">
        <v>1118.5999999999999</v>
      </c>
      <c r="D18" s="37">
        <v>134.80000000000001</v>
      </c>
      <c r="E18" s="32">
        <v>288.89999999999986</v>
      </c>
      <c r="F18" s="9"/>
    </row>
    <row r="19" spans="1:7" ht="48" customHeight="1" x14ac:dyDescent="0.3">
      <c r="A19" s="23" t="s">
        <v>314</v>
      </c>
      <c r="B19" s="24">
        <v>406.6</v>
      </c>
      <c r="C19" s="24">
        <v>661.3</v>
      </c>
      <c r="D19" s="25">
        <f>ROUND(C19/B19*100,1)</f>
        <v>162.6</v>
      </c>
      <c r="E19" s="26">
        <f>C19-B19</f>
        <v>254.69999999999993</v>
      </c>
      <c r="F19" s="9"/>
    </row>
    <row r="20" spans="1:7" ht="39" customHeight="1" x14ac:dyDescent="0.3">
      <c r="A20" s="38" t="s">
        <v>18</v>
      </c>
      <c r="B20" s="30">
        <v>205.6</v>
      </c>
      <c r="C20" s="30">
        <v>169.2</v>
      </c>
      <c r="D20" s="39">
        <v>82.3</v>
      </c>
      <c r="E20" s="40">
        <v>-36.400000000000006</v>
      </c>
      <c r="F20" s="9"/>
    </row>
    <row r="21" spans="1:7" ht="27.75" customHeight="1" x14ac:dyDescent="0.3">
      <c r="A21" s="41" t="s">
        <v>19</v>
      </c>
      <c r="B21" s="11">
        <v>1153.3</v>
      </c>
      <c r="C21" s="11">
        <v>829.7</v>
      </c>
      <c r="D21" s="19">
        <v>71.900000000000006</v>
      </c>
      <c r="E21" s="42">
        <v>-323.59999999999991</v>
      </c>
      <c r="F21" s="9"/>
    </row>
    <row r="22" spans="1:7" ht="36" x14ac:dyDescent="0.3">
      <c r="A22" s="23" t="s">
        <v>315</v>
      </c>
      <c r="B22" s="24">
        <v>885.7</v>
      </c>
      <c r="C22" s="24">
        <v>552.6</v>
      </c>
      <c r="D22" s="25">
        <f>ROUND(C22/B22*100,1)</f>
        <v>62.4</v>
      </c>
      <c r="E22" s="26">
        <f>C22-B22</f>
        <v>-333.1</v>
      </c>
      <c r="F22" s="9"/>
    </row>
    <row r="23" spans="1:7" ht="19.5" customHeight="1" x14ac:dyDescent="0.3">
      <c r="A23" s="377" t="s">
        <v>20</v>
      </c>
      <c r="B23" s="378"/>
      <c r="C23" s="378"/>
      <c r="D23" s="378"/>
      <c r="E23" s="379"/>
      <c r="F23" s="9"/>
    </row>
    <row r="24" spans="1:7" ht="12.75" customHeight="1" x14ac:dyDescent="0.3">
      <c r="A24" s="380"/>
      <c r="B24" s="381"/>
      <c r="C24" s="381"/>
      <c r="D24" s="381"/>
      <c r="E24" s="382"/>
      <c r="F24" s="9"/>
    </row>
    <row r="25" spans="1:7" ht="21.75" customHeight="1" x14ac:dyDescent="0.3">
      <c r="A25" s="371" t="s">
        <v>1</v>
      </c>
      <c r="B25" s="383" t="s">
        <v>316</v>
      </c>
      <c r="C25" s="383" t="s">
        <v>317</v>
      </c>
      <c r="D25" s="375" t="s">
        <v>4</v>
      </c>
      <c r="E25" s="376"/>
      <c r="F25" s="9"/>
    </row>
    <row r="26" spans="1:7" ht="28.5" customHeight="1" x14ac:dyDescent="0.3">
      <c r="A26" s="372"/>
      <c r="B26" s="384"/>
      <c r="C26" s="384"/>
      <c r="D26" s="3" t="s">
        <v>5</v>
      </c>
      <c r="E26" s="4" t="s">
        <v>21</v>
      </c>
      <c r="F26" s="9"/>
    </row>
    <row r="27" spans="1:7" ht="28.5" customHeight="1" x14ac:dyDescent="0.3">
      <c r="A27" s="43" t="s">
        <v>7</v>
      </c>
      <c r="B27" s="18">
        <v>1021.9</v>
      </c>
      <c r="C27" s="18">
        <v>1185.4000000000001</v>
      </c>
      <c r="D27" s="19">
        <f t="shared" ref="D27:D32" si="0">ROUND(C27/B27*100,1)</f>
        <v>116</v>
      </c>
      <c r="E27" s="42">
        <f>C27-B27</f>
        <v>163.50000000000011</v>
      </c>
      <c r="F27" s="9"/>
    </row>
    <row r="28" spans="1:7" ht="23.25" customHeight="1" x14ac:dyDescent="0.3">
      <c r="A28" s="16" t="s">
        <v>22</v>
      </c>
      <c r="B28" s="17">
        <v>338.2</v>
      </c>
      <c r="C28" s="17">
        <v>459.2</v>
      </c>
      <c r="D28" s="19">
        <f t="shared" si="0"/>
        <v>135.80000000000001</v>
      </c>
      <c r="E28" s="42">
        <f>C28-B28</f>
        <v>121</v>
      </c>
      <c r="F28" s="9"/>
    </row>
    <row r="29" spans="1:7" ht="20.25" customHeight="1" x14ac:dyDescent="0.3">
      <c r="A29" s="16" t="s">
        <v>17</v>
      </c>
      <c r="B29" s="17">
        <v>285</v>
      </c>
      <c r="C29" s="17">
        <v>402.4</v>
      </c>
      <c r="D29" s="19">
        <f t="shared" si="0"/>
        <v>141.19999999999999</v>
      </c>
      <c r="E29" s="19">
        <f>C29-B29</f>
        <v>117.39999999999998</v>
      </c>
      <c r="F29" s="9"/>
    </row>
    <row r="30" spans="1:7" ht="27.75" customHeight="1" x14ac:dyDescent="0.3">
      <c r="A30" s="16" t="s">
        <v>318</v>
      </c>
      <c r="B30" s="44">
        <v>3673</v>
      </c>
      <c r="C30" s="44">
        <v>3797</v>
      </c>
      <c r="D30" s="19">
        <f t="shared" si="0"/>
        <v>103.4</v>
      </c>
      <c r="E30" s="264" t="s">
        <v>319</v>
      </c>
      <c r="F30" s="9"/>
      <c r="G30" s="45"/>
    </row>
    <row r="31" spans="1:7" ht="24" customHeight="1" x14ac:dyDescent="0.3">
      <c r="A31" s="46" t="s">
        <v>23</v>
      </c>
      <c r="B31" s="47">
        <v>59</v>
      </c>
      <c r="C31" s="47">
        <v>43.2</v>
      </c>
      <c r="D31" s="19">
        <f t="shared" si="0"/>
        <v>73.2</v>
      </c>
      <c r="E31" s="48">
        <f>C31-B31</f>
        <v>-15.799999999999997</v>
      </c>
      <c r="F31" s="9"/>
      <c r="G31" s="45"/>
    </row>
    <row r="32" spans="1:7" ht="25.5" customHeight="1" x14ac:dyDescent="0.3">
      <c r="A32" s="49" t="s">
        <v>24</v>
      </c>
      <c r="B32" s="50">
        <v>6662</v>
      </c>
      <c r="C32" s="50">
        <v>7529</v>
      </c>
      <c r="D32" s="19">
        <f t="shared" si="0"/>
        <v>113</v>
      </c>
      <c r="E32" s="264" t="s">
        <v>320</v>
      </c>
      <c r="F32" s="9"/>
    </row>
    <row r="33" spans="1:5" ht="16.2" x14ac:dyDescent="0.25">
      <c r="A33" s="368"/>
      <c r="B33" s="368"/>
      <c r="C33" s="368"/>
      <c r="D33" s="368"/>
      <c r="E33" s="368"/>
    </row>
  </sheetData>
  <mergeCells count="12">
    <mergeCell ref="A33:E33"/>
    <mergeCell ref="A1:E1"/>
    <mergeCell ref="A2:E2"/>
    <mergeCell ref="A3:A4"/>
    <mergeCell ref="B3:B4"/>
    <mergeCell ref="C3:C4"/>
    <mergeCell ref="D3:E3"/>
    <mergeCell ref="A23:E24"/>
    <mergeCell ref="A25:A26"/>
    <mergeCell ref="B25:B26"/>
    <mergeCell ref="C25:C26"/>
    <mergeCell ref="D25:E25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45"/>
  <sheetViews>
    <sheetView view="pageBreakPreview" zoomScale="75" zoomScaleNormal="75" zoomScaleSheetLayoutView="75" workbookViewId="0">
      <selection activeCell="M31" sqref="M31"/>
    </sheetView>
  </sheetViews>
  <sheetFormatPr defaultColWidth="9.109375" defaultRowHeight="13.2" x14ac:dyDescent="0.25"/>
  <cols>
    <col min="1" max="1" width="18.6640625" style="59" customWidth="1"/>
    <col min="2" max="2" width="10.5546875" style="59" customWidth="1"/>
    <col min="3" max="3" width="10" style="59" customWidth="1"/>
    <col min="4" max="4" width="7.5546875" style="59" customWidth="1"/>
    <col min="5" max="5" width="9" style="59" customWidth="1"/>
    <col min="6" max="7" width="10.5546875" style="59" customWidth="1"/>
    <col min="8" max="8" width="8.44140625" style="59" customWidth="1"/>
    <col min="9" max="9" width="9.109375" style="59" customWidth="1"/>
    <col min="10" max="11" width="10.5546875" style="59" customWidth="1"/>
    <col min="12" max="12" width="8.33203125" style="59" customWidth="1"/>
    <col min="13" max="13" width="9.44140625" style="59" bestFit="1" customWidth="1"/>
    <col min="14" max="15" width="9.6640625" style="59" customWidth="1"/>
    <col min="16" max="16" width="7.44140625" style="59" customWidth="1"/>
    <col min="17" max="17" width="8.33203125" style="59" customWidth="1"/>
    <col min="18" max="19" width="6.5546875" style="59" customWidth="1"/>
    <col min="20" max="20" width="7.88671875" style="59" customWidth="1"/>
    <col min="21" max="21" width="7.109375" style="59" customWidth="1"/>
    <col min="22" max="23" width="8" style="59" customWidth="1"/>
    <col min="24" max="25" width="7.88671875" style="59" customWidth="1"/>
    <col min="26" max="27" width="7" style="59" customWidth="1"/>
    <col min="28" max="28" width="8.6640625" style="59" customWidth="1"/>
    <col min="29" max="29" width="7.88671875" style="59" customWidth="1"/>
    <col min="30" max="31" width="8.88671875" style="59" customWidth="1"/>
    <col min="32" max="32" width="7.109375" style="59" customWidth="1"/>
    <col min="33" max="33" width="9.44140625" style="59" customWidth="1"/>
    <col min="34" max="35" width="8.109375" style="59" customWidth="1"/>
    <col min="36" max="36" width="10.109375" style="59" customWidth="1"/>
    <col min="37" max="37" width="8.109375" style="59" customWidth="1"/>
    <col min="38" max="40" width="8.88671875" style="59" customWidth="1"/>
    <col min="41" max="41" width="9.33203125" style="59" customWidth="1"/>
    <col min="42" max="42" width="8.5546875" style="59" customWidth="1"/>
    <col min="43" max="43" width="10.109375" style="59" customWidth="1"/>
    <col min="44" max="44" width="7.109375" style="59" customWidth="1"/>
    <col min="45" max="45" width="8.6640625" style="59" customWidth="1"/>
    <col min="46" max="47" width="6.5546875" style="59" customWidth="1"/>
    <col min="48" max="48" width="7" style="59" customWidth="1"/>
    <col min="49" max="49" width="6" style="59" customWidth="1"/>
    <col min="50" max="50" width="8.109375" style="59" hidden="1" customWidth="1"/>
    <col min="51" max="51" width="8.44140625" style="59" hidden="1" customWidth="1"/>
    <col min="52" max="52" width="8" style="59" hidden="1" customWidth="1"/>
    <col min="53" max="53" width="8.88671875" style="59" hidden="1" customWidth="1"/>
    <col min="54" max="54" width="10.88671875" style="59" customWidth="1"/>
    <col min="55" max="55" width="9.6640625" style="59" customWidth="1"/>
    <col min="56" max="56" width="8.5546875" style="59" customWidth="1"/>
    <col min="57" max="57" width="8" style="59" customWidth="1"/>
    <col min="58" max="59" width="10.6640625" style="59" customWidth="1"/>
    <col min="60" max="60" width="8" style="59" customWidth="1"/>
    <col min="61" max="61" width="10.109375" style="59" customWidth="1"/>
    <col min="62" max="62" width="10.44140625" style="59" customWidth="1"/>
    <col min="63" max="63" width="10.109375" style="59" customWidth="1"/>
    <col min="64" max="64" width="7.33203125" style="59" customWidth="1"/>
    <col min="65" max="65" width="8.33203125" style="59" customWidth="1"/>
    <col min="66" max="67" width="8.44140625" style="59" customWidth="1"/>
    <col min="68" max="68" width="6.44140625" style="59" customWidth="1"/>
    <col min="69" max="69" width="9.33203125" style="59" customWidth="1"/>
    <col min="70" max="71" width="8.5546875" style="59" customWidth="1"/>
    <col min="72" max="72" width="6.33203125" style="59" customWidth="1"/>
    <col min="73" max="73" width="8.44140625" style="59" customWidth="1"/>
    <col min="74" max="74" width="8.33203125" style="59" customWidth="1"/>
    <col min="75" max="75" width="7.6640625" style="59" customWidth="1"/>
    <col min="76" max="76" width="6.44140625" style="59" customWidth="1"/>
    <col min="77" max="77" width="8.33203125" style="59" customWidth="1"/>
    <col min="78" max="79" width="6.44140625" style="59" customWidth="1"/>
    <col min="80" max="80" width="7.109375" style="59" customWidth="1"/>
    <col min="81" max="81" width="6.109375" style="59" customWidth="1"/>
    <col min="82" max="83" width="5.5546875" style="59" customWidth="1"/>
    <col min="84" max="84" width="4.88671875" style="59" customWidth="1"/>
    <col min="85" max="89" width="0" style="59" hidden="1" customWidth="1"/>
    <col min="90" max="90" width="17.109375" style="59" hidden="1" customWidth="1"/>
    <col min="91" max="91" width="15.6640625" style="59" hidden="1" customWidth="1"/>
    <col min="92" max="96" width="0" style="59" hidden="1" customWidth="1"/>
    <col min="97" max="97" width="18.5546875" style="59" hidden="1" customWidth="1"/>
    <col min="98" max="98" width="26.109375" style="59" hidden="1" customWidth="1"/>
    <col min="99" max="16384" width="9.109375" style="59"/>
  </cols>
  <sheetData>
    <row r="1" spans="1:98" ht="24.75" customHeight="1" x14ac:dyDescent="0.4">
      <c r="A1" s="52"/>
      <c r="B1" s="391" t="s">
        <v>25</v>
      </c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53"/>
      <c r="O1" s="53"/>
      <c r="P1" s="53"/>
      <c r="Q1" s="54"/>
      <c r="R1" s="55"/>
      <c r="S1" s="55"/>
      <c r="T1" s="55"/>
      <c r="U1" s="55"/>
      <c r="V1" s="55"/>
      <c r="W1" s="55"/>
      <c r="X1" s="55"/>
      <c r="Y1" s="56"/>
      <c r="Z1" s="57"/>
      <c r="AA1" s="57"/>
      <c r="AB1" s="57"/>
      <c r="AC1" s="57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58"/>
      <c r="AQ1" s="58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J1" s="263"/>
      <c r="BK1" s="263"/>
      <c r="BL1" s="263"/>
      <c r="BM1" s="263"/>
      <c r="BN1" s="60"/>
      <c r="BP1" s="60"/>
      <c r="BQ1" s="60"/>
      <c r="BS1" s="58"/>
      <c r="BV1" s="58"/>
      <c r="BW1" s="58"/>
      <c r="BX1" s="58"/>
      <c r="BY1" s="58"/>
      <c r="BZ1" s="392"/>
      <c r="CA1" s="392"/>
      <c r="CB1" s="392"/>
      <c r="CC1" s="392"/>
      <c r="CD1" s="392"/>
      <c r="CE1" s="392"/>
      <c r="CF1" s="392"/>
    </row>
    <row r="2" spans="1:98" ht="24.75" customHeight="1" thickBot="1" x14ac:dyDescent="0.45">
      <c r="A2" s="61"/>
      <c r="B2" s="393" t="s">
        <v>321</v>
      </c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62"/>
      <c r="O2" s="62"/>
      <c r="P2" s="62"/>
      <c r="Q2" s="63"/>
      <c r="R2" s="64"/>
      <c r="S2" s="64"/>
      <c r="T2" s="64"/>
      <c r="U2" s="64"/>
      <c r="V2" s="64"/>
      <c r="W2" s="64"/>
      <c r="X2" s="64"/>
      <c r="Y2" s="65"/>
      <c r="Z2" s="66"/>
      <c r="AA2" s="66"/>
      <c r="AB2" s="66"/>
      <c r="AC2" s="66"/>
      <c r="AD2" s="67"/>
      <c r="AE2" s="67"/>
      <c r="AG2" s="58" t="s">
        <v>26</v>
      </c>
      <c r="AH2" s="68"/>
      <c r="AI2" s="68"/>
      <c r="AL2" s="68"/>
      <c r="AM2" s="68"/>
      <c r="AN2" s="68"/>
      <c r="AO2" s="68"/>
      <c r="AP2" s="68"/>
      <c r="AQ2" s="68"/>
      <c r="AR2" s="68"/>
      <c r="AT2" s="68"/>
      <c r="AX2" s="68"/>
      <c r="AY2" s="68"/>
      <c r="AZ2" s="68"/>
      <c r="BA2" s="68"/>
      <c r="BC2" s="68"/>
      <c r="BF2" s="58" t="s">
        <v>26</v>
      </c>
      <c r="BG2" s="68"/>
      <c r="BH2" s="68"/>
      <c r="BI2" s="68"/>
      <c r="BK2" s="58"/>
      <c r="BL2" s="58"/>
      <c r="BM2" s="58"/>
      <c r="BN2" s="69"/>
      <c r="BR2" s="69"/>
      <c r="BS2" s="58"/>
      <c r="CF2" s="58" t="s">
        <v>26</v>
      </c>
    </row>
    <row r="3" spans="1:98" ht="16.5" customHeight="1" x14ac:dyDescent="0.25">
      <c r="A3" s="394"/>
      <c r="B3" s="397" t="s">
        <v>27</v>
      </c>
      <c r="C3" s="397"/>
      <c r="D3" s="397"/>
      <c r="E3" s="397"/>
      <c r="F3" s="397" t="s">
        <v>28</v>
      </c>
      <c r="G3" s="397"/>
      <c r="H3" s="397"/>
      <c r="I3" s="397"/>
      <c r="J3" s="399" t="s">
        <v>29</v>
      </c>
      <c r="K3" s="400"/>
      <c r="L3" s="400"/>
      <c r="M3" s="401"/>
      <c r="N3" s="399" t="s">
        <v>30</v>
      </c>
      <c r="O3" s="400"/>
      <c r="P3" s="400"/>
      <c r="Q3" s="401"/>
      <c r="R3" s="397" t="s">
        <v>31</v>
      </c>
      <c r="S3" s="397"/>
      <c r="T3" s="397"/>
      <c r="U3" s="397"/>
      <c r="V3" s="397"/>
      <c r="W3" s="397"/>
      <c r="X3" s="397"/>
      <c r="Y3" s="397"/>
      <c r="Z3" s="399" t="s">
        <v>32</v>
      </c>
      <c r="AA3" s="400"/>
      <c r="AB3" s="400"/>
      <c r="AC3" s="401"/>
      <c r="AD3" s="399" t="s">
        <v>33</v>
      </c>
      <c r="AE3" s="400"/>
      <c r="AF3" s="400"/>
      <c r="AG3" s="401"/>
      <c r="AH3" s="399" t="s">
        <v>34</v>
      </c>
      <c r="AI3" s="400"/>
      <c r="AJ3" s="400"/>
      <c r="AK3" s="401"/>
      <c r="AL3" s="399" t="s">
        <v>35</v>
      </c>
      <c r="AM3" s="400"/>
      <c r="AN3" s="400"/>
      <c r="AO3" s="401"/>
      <c r="AP3" s="399" t="s">
        <v>36</v>
      </c>
      <c r="AQ3" s="400"/>
      <c r="AR3" s="400"/>
      <c r="AS3" s="401"/>
      <c r="AT3" s="399" t="s">
        <v>322</v>
      </c>
      <c r="AU3" s="400"/>
      <c r="AV3" s="400"/>
      <c r="AW3" s="401"/>
      <c r="AX3" s="385" t="s">
        <v>323</v>
      </c>
      <c r="AY3" s="386"/>
      <c r="AZ3" s="385" t="s">
        <v>324</v>
      </c>
      <c r="BA3" s="386"/>
      <c r="BB3" s="412" t="s">
        <v>37</v>
      </c>
      <c r="BC3" s="412"/>
      <c r="BD3" s="412"/>
      <c r="BE3" s="412"/>
      <c r="BF3" s="397" t="s">
        <v>38</v>
      </c>
      <c r="BG3" s="397"/>
      <c r="BH3" s="397"/>
      <c r="BI3" s="397"/>
      <c r="BJ3" s="399" t="s">
        <v>39</v>
      </c>
      <c r="BK3" s="400"/>
      <c r="BL3" s="400"/>
      <c r="BM3" s="401"/>
      <c r="BN3" s="399" t="s">
        <v>40</v>
      </c>
      <c r="BO3" s="400"/>
      <c r="BP3" s="400"/>
      <c r="BQ3" s="401"/>
      <c r="BR3" s="397" t="s">
        <v>41</v>
      </c>
      <c r="BS3" s="397"/>
      <c r="BT3" s="397"/>
      <c r="BU3" s="397"/>
      <c r="BV3" s="399" t="s">
        <v>42</v>
      </c>
      <c r="BW3" s="400"/>
      <c r="BX3" s="400"/>
      <c r="BY3" s="400"/>
      <c r="BZ3" s="399" t="s">
        <v>24</v>
      </c>
      <c r="CA3" s="400"/>
      <c r="CB3" s="400"/>
      <c r="CC3" s="401"/>
      <c r="CD3" s="397" t="s">
        <v>43</v>
      </c>
      <c r="CE3" s="397"/>
      <c r="CF3" s="397"/>
    </row>
    <row r="4" spans="1:98" ht="59.25" customHeight="1" x14ac:dyDescent="0.25">
      <c r="A4" s="395"/>
      <c r="B4" s="397"/>
      <c r="C4" s="397"/>
      <c r="D4" s="397"/>
      <c r="E4" s="397"/>
      <c r="F4" s="397"/>
      <c r="G4" s="397"/>
      <c r="H4" s="397"/>
      <c r="I4" s="397"/>
      <c r="J4" s="402"/>
      <c r="K4" s="403"/>
      <c r="L4" s="403"/>
      <c r="M4" s="404"/>
      <c r="N4" s="402"/>
      <c r="O4" s="403"/>
      <c r="P4" s="403"/>
      <c r="Q4" s="404"/>
      <c r="R4" s="402" t="s">
        <v>44</v>
      </c>
      <c r="S4" s="403"/>
      <c r="T4" s="403"/>
      <c r="U4" s="404"/>
      <c r="V4" s="402" t="s">
        <v>45</v>
      </c>
      <c r="W4" s="403"/>
      <c r="X4" s="403"/>
      <c r="Y4" s="404"/>
      <c r="Z4" s="402"/>
      <c r="AA4" s="403"/>
      <c r="AB4" s="403"/>
      <c r="AC4" s="404"/>
      <c r="AD4" s="402"/>
      <c r="AE4" s="403"/>
      <c r="AF4" s="403"/>
      <c r="AG4" s="404"/>
      <c r="AH4" s="402"/>
      <c r="AI4" s="403"/>
      <c r="AJ4" s="403"/>
      <c r="AK4" s="404"/>
      <c r="AL4" s="402"/>
      <c r="AM4" s="403"/>
      <c r="AN4" s="403"/>
      <c r="AO4" s="404"/>
      <c r="AP4" s="402"/>
      <c r="AQ4" s="403"/>
      <c r="AR4" s="403"/>
      <c r="AS4" s="404"/>
      <c r="AT4" s="402"/>
      <c r="AU4" s="403"/>
      <c r="AV4" s="403"/>
      <c r="AW4" s="404"/>
      <c r="AX4" s="387"/>
      <c r="AY4" s="388"/>
      <c r="AZ4" s="387"/>
      <c r="BA4" s="388"/>
      <c r="BB4" s="412"/>
      <c r="BC4" s="412"/>
      <c r="BD4" s="412"/>
      <c r="BE4" s="412"/>
      <c r="BF4" s="397"/>
      <c r="BG4" s="397"/>
      <c r="BH4" s="397"/>
      <c r="BI4" s="397"/>
      <c r="BJ4" s="402"/>
      <c r="BK4" s="403"/>
      <c r="BL4" s="403"/>
      <c r="BM4" s="404"/>
      <c r="BN4" s="402"/>
      <c r="BO4" s="403"/>
      <c r="BP4" s="403"/>
      <c r="BQ4" s="404"/>
      <c r="BR4" s="397"/>
      <c r="BS4" s="397"/>
      <c r="BT4" s="397"/>
      <c r="BU4" s="397"/>
      <c r="BV4" s="402"/>
      <c r="BW4" s="403"/>
      <c r="BX4" s="403"/>
      <c r="BY4" s="403"/>
      <c r="BZ4" s="402"/>
      <c r="CA4" s="403"/>
      <c r="CB4" s="403"/>
      <c r="CC4" s="404"/>
      <c r="CD4" s="397"/>
      <c r="CE4" s="397"/>
      <c r="CF4" s="397"/>
    </row>
    <row r="5" spans="1:98" ht="46.5" customHeight="1" x14ac:dyDescent="0.25">
      <c r="A5" s="395"/>
      <c r="B5" s="398"/>
      <c r="C5" s="398"/>
      <c r="D5" s="398"/>
      <c r="E5" s="398"/>
      <c r="F5" s="398"/>
      <c r="G5" s="398"/>
      <c r="H5" s="398"/>
      <c r="I5" s="398"/>
      <c r="J5" s="405"/>
      <c r="K5" s="406"/>
      <c r="L5" s="406"/>
      <c r="M5" s="407"/>
      <c r="N5" s="405"/>
      <c r="O5" s="406"/>
      <c r="P5" s="406"/>
      <c r="Q5" s="407"/>
      <c r="R5" s="405"/>
      <c r="S5" s="406"/>
      <c r="T5" s="406"/>
      <c r="U5" s="407"/>
      <c r="V5" s="405"/>
      <c r="W5" s="406"/>
      <c r="X5" s="406"/>
      <c r="Y5" s="407"/>
      <c r="Z5" s="405"/>
      <c r="AA5" s="406"/>
      <c r="AB5" s="406"/>
      <c r="AC5" s="407"/>
      <c r="AD5" s="405"/>
      <c r="AE5" s="406"/>
      <c r="AF5" s="406"/>
      <c r="AG5" s="407"/>
      <c r="AH5" s="405"/>
      <c r="AI5" s="406"/>
      <c r="AJ5" s="406"/>
      <c r="AK5" s="407"/>
      <c r="AL5" s="405"/>
      <c r="AM5" s="406"/>
      <c r="AN5" s="406"/>
      <c r="AO5" s="407"/>
      <c r="AP5" s="405"/>
      <c r="AQ5" s="406"/>
      <c r="AR5" s="406"/>
      <c r="AS5" s="407"/>
      <c r="AT5" s="405"/>
      <c r="AU5" s="406"/>
      <c r="AV5" s="406"/>
      <c r="AW5" s="407"/>
      <c r="AX5" s="389"/>
      <c r="AY5" s="390"/>
      <c r="AZ5" s="389"/>
      <c r="BA5" s="390"/>
      <c r="BB5" s="412"/>
      <c r="BC5" s="412"/>
      <c r="BD5" s="412"/>
      <c r="BE5" s="412"/>
      <c r="BF5" s="397"/>
      <c r="BG5" s="397"/>
      <c r="BH5" s="397"/>
      <c r="BI5" s="397"/>
      <c r="BJ5" s="405"/>
      <c r="BK5" s="406"/>
      <c r="BL5" s="406"/>
      <c r="BM5" s="407"/>
      <c r="BN5" s="405"/>
      <c r="BO5" s="406"/>
      <c r="BP5" s="406"/>
      <c r="BQ5" s="407"/>
      <c r="BR5" s="397"/>
      <c r="BS5" s="397"/>
      <c r="BT5" s="397"/>
      <c r="BU5" s="397"/>
      <c r="BV5" s="405"/>
      <c r="BW5" s="406"/>
      <c r="BX5" s="406"/>
      <c r="BY5" s="406"/>
      <c r="BZ5" s="405"/>
      <c r="CA5" s="406"/>
      <c r="CB5" s="406"/>
      <c r="CC5" s="407"/>
      <c r="CD5" s="397"/>
      <c r="CE5" s="397"/>
      <c r="CF5" s="397"/>
    </row>
    <row r="6" spans="1:98" ht="35.25" customHeight="1" x14ac:dyDescent="0.25">
      <c r="A6" s="395"/>
      <c r="B6" s="408">
        <v>2019</v>
      </c>
      <c r="C6" s="409">
        <v>2020</v>
      </c>
      <c r="D6" s="411" t="s">
        <v>46</v>
      </c>
      <c r="E6" s="411"/>
      <c r="F6" s="408">
        <v>2019</v>
      </c>
      <c r="G6" s="409">
        <v>2020</v>
      </c>
      <c r="H6" s="411" t="s">
        <v>46</v>
      </c>
      <c r="I6" s="411"/>
      <c r="J6" s="408">
        <v>2019</v>
      </c>
      <c r="K6" s="409">
        <v>2020</v>
      </c>
      <c r="L6" s="413" t="s">
        <v>46</v>
      </c>
      <c r="M6" s="414"/>
      <c r="N6" s="408">
        <v>2019</v>
      </c>
      <c r="O6" s="409">
        <v>2020</v>
      </c>
      <c r="P6" s="411" t="s">
        <v>46</v>
      </c>
      <c r="Q6" s="411"/>
      <c r="R6" s="408">
        <v>2019</v>
      </c>
      <c r="S6" s="409">
        <v>2020</v>
      </c>
      <c r="T6" s="411" t="s">
        <v>46</v>
      </c>
      <c r="U6" s="411"/>
      <c r="V6" s="408">
        <v>2019</v>
      </c>
      <c r="W6" s="409">
        <v>2020</v>
      </c>
      <c r="X6" s="411" t="s">
        <v>46</v>
      </c>
      <c r="Y6" s="411"/>
      <c r="Z6" s="408">
        <v>2019</v>
      </c>
      <c r="AA6" s="409">
        <v>2020</v>
      </c>
      <c r="AB6" s="411" t="s">
        <v>46</v>
      </c>
      <c r="AC6" s="411"/>
      <c r="AD6" s="408">
        <v>2019</v>
      </c>
      <c r="AE6" s="409">
        <v>2020</v>
      </c>
      <c r="AF6" s="411" t="s">
        <v>46</v>
      </c>
      <c r="AG6" s="411"/>
      <c r="AH6" s="408">
        <v>2019</v>
      </c>
      <c r="AI6" s="409">
        <v>2020</v>
      </c>
      <c r="AJ6" s="411" t="s">
        <v>46</v>
      </c>
      <c r="AK6" s="411"/>
      <c r="AL6" s="408">
        <v>2019</v>
      </c>
      <c r="AM6" s="409">
        <v>2020</v>
      </c>
      <c r="AN6" s="411" t="s">
        <v>46</v>
      </c>
      <c r="AO6" s="411"/>
      <c r="AP6" s="408">
        <v>2019</v>
      </c>
      <c r="AQ6" s="409">
        <v>2020</v>
      </c>
      <c r="AR6" s="411" t="s">
        <v>46</v>
      </c>
      <c r="AS6" s="411"/>
      <c r="AT6" s="408">
        <v>2019</v>
      </c>
      <c r="AU6" s="409">
        <v>2020</v>
      </c>
      <c r="AV6" s="411" t="s">
        <v>46</v>
      </c>
      <c r="AW6" s="411"/>
      <c r="AX6" s="296"/>
      <c r="AY6" s="297"/>
      <c r="AZ6" s="297"/>
      <c r="BA6" s="297"/>
      <c r="BB6" s="408">
        <v>2019</v>
      </c>
      <c r="BC6" s="409">
        <v>2020</v>
      </c>
      <c r="BD6" s="411" t="s">
        <v>46</v>
      </c>
      <c r="BE6" s="411"/>
      <c r="BF6" s="411" t="s">
        <v>47</v>
      </c>
      <c r="BG6" s="411"/>
      <c r="BH6" s="411" t="s">
        <v>46</v>
      </c>
      <c r="BI6" s="411"/>
      <c r="BJ6" s="408">
        <v>2019</v>
      </c>
      <c r="BK6" s="409">
        <v>2020</v>
      </c>
      <c r="BL6" s="411" t="s">
        <v>46</v>
      </c>
      <c r="BM6" s="411"/>
      <c r="BN6" s="408">
        <v>2019</v>
      </c>
      <c r="BO6" s="409">
        <v>2020</v>
      </c>
      <c r="BP6" s="411" t="s">
        <v>46</v>
      </c>
      <c r="BQ6" s="411"/>
      <c r="BR6" s="408">
        <v>2019</v>
      </c>
      <c r="BS6" s="409">
        <v>2020</v>
      </c>
      <c r="BT6" s="411" t="s">
        <v>46</v>
      </c>
      <c r="BU6" s="411"/>
      <c r="BV6" s="408">
        <v>2019</v>
      </c>
      <c r="BW6" s="409">
        <v>2020</v>
      </c>
      <c r="BX6" s="415" t="s">
        <v>46</v>
      </c>
      <c r="BY6" s="416"/>
      <c r="BZ6" s="408">
        <v>2019</v>
      </c>
      <c r="CA6" s="409">
        <v>2020</v>
      </c>
      <c r="CB6" s="415" t="s">
        <v>46</v>
      </c>
      <c r="CC6" s="416"/>
      <c r="CD6" s="408">
        <v>2019</v>
      </c>
      <c r="CE6" s="409">
        <v>2020</v>
      </c>
      <c r="CF6" s="422" t="s">
        <v>48</v>
      </c>
    </row>
    <row r="7" spans="1:98" s="72" customFormat="1" ht="17.399999999999999" x14ac:dyDescent="0.2">
      <c r="A7" s="396"/>
      <c r="B7" s="408"/>
      <c r="C7" s="410"/>
      <c r="D7" s="262" t="s">
        <v>5</v>
      </c>
      <c r="E7" s="262" t="s">
        <v>48</v>
      </c>
      <c r="F7" s="408"/>
      <c r="G7" s="410"/>
      <c r="H7" s="262" t="s">
        <v>5</v>
      </c>
      <c r="I7" s="262" t="s">
        <v>48</v>
      </c>
      <c r="J7" s="408"/>
      <c r="K7" s="410"/>
      <c r="L7" s="262" t="s">
        <v>5</v>
      </c>
      <c r="M7" s="262" t="s">
        <v>48</v>
      </c>
      <c r="N7" s="408"/>
      <c r="O7" s="410"/>
      <c r="P7" s="262" t="s">
        <v>5</v>
      </c>
      <c r="Q7" s="262" t="s">
        <v>48</v>
      </c>
      <c r="R7" s="408"/>
      <c r="S7" s="410"/>
      <c r="T7" s="262" t="s">
        <v>5</v>
      </c>
      <c r="U7" s="262" t="s">
        <v>48</v>
      </c>
      <c r="V7" s="408"/>
      <c r="W7" s="410"/>
      <c r="X7" s="262" t="s">
        <v>5</v>
      </c>
      <c r="Y7" s="262" t="s">
        <v>48</v>
      </c>
      <c r="Z7" s="408"/>
      <c r="AA7" s="410"/>
      <c r="AB7" s="262" t="s">
        <v>5</v>
      </c>
      <c r="AC7" s="262" t="s">
        <v>48</v>
      </c>
      <c r="AD7" s="408"/>
      <c r="AE7" s="410"/>
      <c r="AF7" s="262" t="s">
        <v>5</v>
      </c>
      <c r="AG7" s="262" t="s">
        <v>48</v>
      </c>
      <c r="AH7" s="408"/>
      <c r="AI7" s="410"/>
      <c r="AJ7" s="262" t="s">
        <v>5</v>
      </c>
      <c r="AK7" s="262" t="s">
        <v>48</v>
      </c>
      <c r="AL7" s="408"/>
      <c r="AM7" s="410"/>
      <c r="AN7" s="262" t="s">
        <v>5</v>
      </c>
      <c r="AO7" s="262" t="s">
        <v>48</v>
      </c>
      <c r="AP7" s="408"/>
      <c r="AQ7" s="410"/>
      <c r="AR7" s="262" t="s">
        <v>5</v>
      </c>
      <c r="AS7" s="262" t="s">
        <v>48</v>
      </c>
      <c r="AT7" s="408"/>
      <c r="AU7" s="410"/>
      <c r="AV7" s="262" t="s">
        <v>5</v>
      </c>
      <c r="AW7" s="262" t="s">
        <v>48</v>
      </c>
      <c r="AX7" s="298">
        <v>2019</v>
      </c>
      <c r="AY7" s="299">
        <v>2020</v>
      </c>
      <c r="AZ7" s="300">
        <v>2019</v>
      </c>
      <c r="BA7" s="301">
        <v>2020</v>
      </c>
      <c r="BB7" s="408"/>
      <c r="BC7" s="410"/>
      <c r="BD7" s="262" t="s">
        <v>5</v>
      </c>
      <c r="BE7" s="262" t="s">
        <v>48</v>
      </c>
      <c r="BF7" s="261">
        <v>2019</v>
      </c>
      <c r="BG7" s="261">
        <v>2020</v>
      </c>
      <c r="BH7" s="262" t="s">
        <v>5</v>
      </c>
      <c r="BI7" s="262" t="s">
        <v>48</v>
      </c>
      <c r="BJ7" s="408"/>
      <c r="BK7" s="410"/>
      <c r="BL7" s="262" t="s">
        <v>5</v>
      </c>
      <c r="BM7" s="262" t="s">
        <v>48</v>
      </c>
      <c r="BN7" s="408"/>
      <c r="BO7" s="410"/>
      <c r="BP7" s="262" t="s">
        <v>5</v>
      </c>
      <c r="BQ7" s="262" t="s">
        <v>48</v>
      </c>
      <c r="BR7" s="408"/>
      <c r="BS7" s="410"/>
      <c r="BT7" s="262" t="s">
        <v>5</v>
      </c>
      <c r="BU7" s="262" t="s">
        <v>48</v>
      </c>
      <c r="BV7" s="408"/>
      <c r="BW7" s="410"/>
      <c r="BX7" s="261" t="s">
        <v>5</v>
      </c>
      <c r="BY7" s="261" t="s">
        <v>48</v>
      </c>
      <c r="BZ7" s="408"/>
      <c r="CA7" s="410"/>
      <c r="CB7" s="261" t="s">
        <v>5</v>
      </c>
      <c r="CC7" s="261" t="s">
        <v>48</v>
      </c>
      <c r="CD7" s="408"/>
      <c r="CE7" s="410"/>
      <c r="CF7" s="423"/>
      <c r="CG7" s="417" t="s">
        <v>49</v>
      </c>
      <c r="CH7" s="417"/>
      <c r="CI7" s="417"/>
      <c r="CJ7" s="418"/>
      <c r="CK7" s="419"/>
      <c r="CL7" s="70">
        <v>2020</v>
      </c>
      <c r="CM7" s="71"/>
      <c r="CN7" s="417" t="s">
        <v>50</v>
      </c>
      <c r="CO7" s="417"/>
      <c r="CP7" s="417"/>
      <c r="CQ7" s="418"/>
      <c r="CR7" s="419"/>
      <c r="CS7" s="420">
        <v>2019</v>
      </c>
      <c r="CT7" s="421"/>
    </row>
    <row r="8" spans="1:98" ht="12.75" customHeight="1" x14ac:dyDescent="0.25">
      <c r="A8" s="73" t="s">
        <v>51</v>
      </c>
      <c r="B8" s="73">
        <v>1</v>
      </c>
      <c r="C8" s="73">
        <v>2</v>
      </c>
      <c r="D8" s="73">
        <v>3</v>
      </c>
      <c r="E8" s="73">
        <v>4</v>
      </c>
      <c r="F8" s="73">
        <v>5</v>
      </c>
      <c r="G8" s="73">
        <v>6</v>
      </c>
      <c r="H8" s="73">
        <v>7</v>
      </c>
      <c r="I8" s="73">
        <v>8</v>
      </c>
      <c r="J8" s="73">
        <v>9</v>
      </c>
      <c r="K8" s="73">
        <v>10</v>
      </c>
      <c r="L8" s="73">
        <v>11</v>
      </c>
      <c r="M8" s="73">
        <v>12</v>
      </c>
      <c r="N8" s="73">
        <v>13</v>
      </c>
      <c r="O8" s="73">
        <v>14</v>
      </c>
      <c r="P8" s="73">
        <v>15</v>
      </c>
      <c r="Q8" s="73">
        <v>16</v>
      </c>
      <c r="R8" s="73">
        <v>17</v>
      </c>
      <c r="S8" s="73">
        <v>18</v>
      </c>
      <c r="T8" s="73">
        <v>19</v>
      </c>
      <c r="U8" s="73">
        <v>20</v>
      </c>
      <c r="V8" s="73">
        <v>21</v>
      </c>
      <c r="W8" s="73">
        <v>22</v>
      </c>
      <c r="X8" s="73">
        <v>23</v>
      </c>
      <c r="Y8" s="73">
        <v>24</v>
      </c>
      <c r="Z8" s="73">
        <v>25</v>
      </c>
      <c r="AA8" s="73">
        <v>26</v>
      </c>
      <c r="AB8" s="73">
        <v>27</v>
      </c>
      <c r="AC8" s="73">
        <v>28</v>
      </c>
      <c r="AD8" s="73">
        <v>29</v>
      </c>
      <c r="AE8" s="73">
        <v>30</v>
      </c>
      <c r="AF8" s="73">
        <v>31</v>
      </c>
      <c r="AG8" s="73">
        <v>32</v>
      </c>
      <c r="AH8" s="73">
        <v>33</v>
      </c>
      <c r="AI8" s="73">
        <v>34</v>
      </c>
      <c r="AJ8" s="73">
        <v>35</v>
      </c>
      <c r="AK8" s="73">
        <v>36</v>
      </c>
      <c r="AL8" s="73">
        <v>37</v>
      </c>
      <c r="AM8" s="73">
        <v>38</v>
      </c>
      <c r="AN8" s="73">
        <v>39</v>
      </c>
      <c r="AO8" s="73">
        <v>40</v>
      </c>
      <c r="AP8" s="73">
        <v>41</v>
      </c>
      <c r="AQ8" s="73">
        <v>42</v>
      </c>
      <c r="AR8" s="73">
        <v>43</v>
      </c>
      <c r="AS8" s="73">
        <v>44</v>
      </c>
      <c r="AT8" s="73">
        <v>45</v>
      </c>
      <c r="AU8" s="73">
        <v>46</v>
      </c>
      <c r="AV8" s="73">
        <v>47</v>
      </c>
      <c r="AW8" s="73">
        <v>48</v>
      </c>
      <c r="AX8" s="73">
        <v>49</v>
      </c>
      <c r="AY8" s="73">
        <v>50</v>
      </c>
      <c r="AZ8" s="73">
        <v>51</v>
      </c>
      <c r="BA8" s="73">
        <v>52</v>
      </c>
      <c r="BB8" s="73">
        <v>53</v>
      </c>
      <c r="BC8" s="73">
        <v>54</v>
      </c>
      <c r="BD8" s="73">
        <v>55</v>
      </c>
      <c r="BE8" s="73">
        <v>56</v>
      </c>
      <c r="BF8" s="73">
        <v>57</v>
      </c>
      <c r="BG8" s="73">
        <v>58</v>
      </c>
      <c r="BH8" s="73">
        <v>59</v>
      </c>
      <c r="BI8" s="73">
        <v>60</v>
      </c>
      <c r="BJ8" s="73">
        <v>61</v>
      </c>
      <c r="BK8" s="73">
        <v>62</v>
      </c>
      <c r="BL8" s="73">
        <v>63</v>
      </c>
      <c r="BM8" s="73">
        <v>64</v>
      </c>
      <c r="BN8" s="73">
        <v>65</v>
      </c>
      <c r="BO8" s="73">
        <v>66</v>
      </c>
      <c r="BP8" s="73">
        <v>67</v>
      </c>
      <c r="BQ8" s="73">
        <v>68</v>
      </c>
      <c r="BR8" s="73">
        <v>69</v>
      </c>
      <c r="BS8" s="73">
        <v>70</v>
      </c>
      <c r="BT8" s="73">
        <v>71</v>
      </c>
      <c r="BU8" s="73">
        <v>72</v>
      </c>
      <c r="BV8" s="73">
        <v>73</v>
      </c>
      <c r="BW8" s="73">
        <v>74</v>
      </c>
      <c r="BX8" s="73">
        <v>75</v>
      </c>
      <c r="BY8" s="73">
        <v>76</v>
      </c>
      <c r="BZ8" s="73">
        <v>77</v>
      </c>
      <c r="CA8" s="73">
        <v>78</v>
      </c>
      <c r="CB8" s="73">
        <v>79</v>
      </c>
      <c r="CC8" s="73">
        <v>80</v>
      </c>
      <c r="CD8" s="73">
        <v>81</v>
      </c>
      <c r="CE8" s="73">
        <v>82</v>
      </c>
      <c r="CF8" s="73">
        <v>83</v>
      </c>
      <c r="CG8" s="73">
        <v>84</v>
      </c>
      <c r="CH8" s="73">
        <v>85</v>
      </c>
      <c r="CI8" s="73">
        <v>86</v>
      </c>
      <c r="CJ8" s="73">
        <v>87</v>
      </c>
      <c r="CK8" s="73">
        <v>88</v>
      </c>
      <c r="CL8" s="73">
        <v>89</v>
      </c>
      <c r="CM8" s="73">
        <v>90</v>
      </c>
      <c r="CN8" s="73">
        <v>91</v>
      </c>
      <c r="CO8" s="73">
        <v>92</v>
      </c>
      <c r="CP8" s="73">
        <v>93</v>
      </c>
      <c r="CQ8" s="73">
        <v>94</v>
      </c>
      <c r="CR8" s="73">
        <v>95</v>
      </c>
      <c r="CS8" s="73">
        <v>96</v>
      </c>
      <c r="CT8" s="73">
        <v>97</v>
      </c>
    </row>
    <row r="9" spans="1:98" s="88" customFormat="1" ht="18.75" customHeight="1" x14ac:dyDescent="0.3">
      <c r="A9" s="74" t="s">
        <v>52</v>
      </c>
      <c r="B9" s="75">
        <v>2116990</v>
      </c>
      <c r="C9" s="75">
        <v>2191955</v>
      </c>
      <c r="D9" s="76">
        <v>103.54111261744269</v>
      </c>
      <c r="E9" s="75">
        <v>74965</v>
      </c>
      <c r="F9" s="75">
        <v>1024426</v>
      </c>
      <c r="G9" s="75">
        <v>1247215</v>
      </c>
      <c r="H9" s="76">
        <v>121.74769090202709</v>
      </c>
      <c r="I9" s="75">
        <v>222789</v>
      </c>
      <c r="J9" s="75">
        <v>826234</v>
      </c>
      <c r="K9" s="75">
        <v>606442</v>
      </c>
      <c r="L9" s="76">
        <v>73.398335096352852</v>
      </c>
      <c r="M9" s="75">
        <v>-219792</v>
      </c>
      <c r="N9" s="75">
        <v>388159</v>
      </c>
      <c r="O9" s="75">
        <v>384458</v>
      </c>
      <c r="P9" s="77">
        <v>99.046524748878682</v>
      </c>
      <c r="Q9" s="75">
        <v>-3701</v>
      </c>
      <c r="R9" s="75">
        <v>2383</v>
      </c>
      <c r="S9" s="75">
        <v>678</v>
      </c>
      <c r="T9" s="77">
        <v>28.451531682752833</v>
      </c>
      <c r="U9" s="75">
        <v>-1705</v>
      </c>
      <c r="V9" s="75">
        <v>11421</v>
      </c>
      <c r="W9" s="75">
        <v>7842</v>
      </c>
      <c r="X9" s="77">
        <v>68.662989230365113</v>
      </c>
      <c r="Y9" s="75">
        <v>-3579</v>
      </c>
      <c r="Z9" s="75">
        <v>1307</v>
      </c>
      <c r="AA9" s="75">
        <v>742</v>
      </c>
      <c r="AB9" s="77">
        <v>56.771231828615157</v>
      </c>
      <c r="AC9" s="78">
        <v>-565</v>
      </c>
      <c r="AD9" s="75">
        <v>138588</v>
      </c>
      <c r="AE9" s="75">
        <v>93357</v>
      </c>
      <c r="AF9" s="77">
        <v>67.362975149363578</v>
      </c>
      <c r="AG9" s="75">
        <v>-45231</v>
      </c>
      <c r="AH9" s="75">
        <v>54114</v>
      </c>
      <c r="AI9" s="75">
        <v>48414</v>
      </c>
      <c r="AJ9" s="77">
        <v>89.466681450271651</v>
      </c>
      <c r="AK9" s="75">
        <v>-5700</v>
      </c>
      <c r="AL9" s="75">
        <v>199879</v>
      </c>
      <c r="AM9" s="75">
        <v>99694</v>
      </c>
      <c r="AN9" s="77">
        <v>49.877175691293232</v>
      </c>
      <c r="AO9" s="75">
        <v>-100185</v>
      </c>
      <c r="AP9" s="79">
        <v>829740</v>
      </c>
      <c r="AQ9" s="79">
        <v>1118611</v>
      </c>
      <c r="AR9" s="80">
        <v>134.81464073083134</v>
      </c>
      <c r="AS9" s="79">
        <v>288871</v>
      </c>
      <c r="AT9" s="75">
        <v>3673</v>
      </c>
      <c r="AU9" s="75">
        <v>3797</v>
      </c>
      <c r="AV9" s="76">
        <v>103.4</v>
      </c>
      <c r="AW9" s="75">
        <v>124</v>
      </c>
      <c r="AX9" s="302"/>
      <c r="AY9" s="302"/>
      <c r="AZ9" s="303"/>
      <c r="BA9" s="303"/>
      <c r="BB9" s="81">
        <v>205578</v>
      </c>
      <c r="BC9" s="81">
        <v>169167</v>
      </c>
      <c r="BD9" s="82">
        <v>82.3</v>
      </c>
      <c r="BE9" s="81">
        <v>-36411</v>
      </c>
      <c r="BF9" s="75">
        <v>1153326</v>
      </c>
      <c r="BG9" s="75">
        <v>829653</v>
      </c>
      <c r="BH9" s="77">
        <v>71.900000000000006</v>
      </c>
      <c r="BI9" s="75">
        <v>-323673</v>
      </c>
      <c r="BJ9" s="75">
        <v>1021863</v>
      </c>
      <c r="BK9" s="75">
        <v>1185430</v>
      </c>
      <c r="BL9" s="77">
        <v>116.00674454403379</v>
      </c>
      <c r="BM9" s="75">
        <v>163567</v>
      </c>
      <c r="BN9" s="75">
        <v>338163</v>
      </c>
      <c r="BO9" s="75">
        <v>459198</v>
      </c>
      <c r="BP9" s="77">
        <v>135.79191100149927</v>
      </c>
      <c r="BQ9" s="75">
        <v>121035</v>
      </c>
      <c r="BR9" s="75">
        <v>284959</v>
      </c>
      <c r="BS9" s="75">
        <v>402381</v>
      </c>
      <c r="BT9" s="77">
        <v>141.20662972567985</v>
      </c>
      <c r="BU9" s="75">
        <v>117422</v>
      </c>
      <c r="BV9" s="75">
        <v>59018</v>
      </c>
      <c r="BW9" s="75">
        <v>43262</v>
      </c>
      <c r="BX9" s="76">
        <v>73.3</v>
      </c>
      <c r="BY9" s="75">
        <v>-15756</v>
      </c>
      <c r="BZ9" s="75">
        <v>6662</v>
      </c>
      <c r="CA9" s="75">
        <v>7529</v>
      </c>
      <c r="CB9" s="76">
        <v>113</v>
      </c>
      <c r="CC9" s="75">
        <v>867</v>
      </c>
      <c r="CD9" s="83">
        <v>6</v>
      </c>
      <c r="CE9" s="83">
        <v>11</v>
      </c>
      <c r="CF9" s="78">
        <v>5</v>
      </c>
      <c r="CG9" s="84"/>
      <c r="CH9" s="84"/>
      <c r="CI9" s="84"/>
      <c r="CJ9" s="85"/>
      <c r="CK9" s="86"/>
      <c r="CL9" s="87"/>
      <c r="CM9" s="87"/>
      <c r="CN9" s="84"/>
      <c r="CO9" s="84">
        <v>10396</v>
      </c>
      <c r="CP9" s="84">
        <v>165</v>
      </c>
      <c r="CQ9" s="85">
        <v>280776</v>
      </c>
      <c r="CR9" s="86">
        <v>58441</v>
      </c>
      <c r="CS9" s="87">
        <v>810263</v>
      </c>
      <c r="CT9" s="87">
        <v>660444</v>
      </c>
    </row>
    <row r="10" spans="1:98" s="101" customFormat="1" ht="20.25" customHeight="1" x14ac:dyDescent="0.3">
      <c r="A10" s="89" t="s">
        <v>53</v>
      </c>
      <c r="B10" s="90">
        <v>97960</v>
      </c>
      <c r="C10" s="91">
        <v>105473</v>
      </c>
      <c r="D10" s="76">
        <v>107.66945692119232</v>
      </c>
      <c r="E10" s="75">
        <v>7513</v>
      </c>
      <c r="F10" s="90">
        <v>58984</v>
      </c>
      <c r="G10" s="91">
        <v>65648</v>
      </c>
      <c r="H10" s="76">
        <v>111.29797911297979</v>
      </c>
      <c r="I10" s="75">
        <v>6664</v>
      </c>
      <c r="J10" s="90">
        <v>36247</v>
      </c>
      <c r="K10" s="90">
        <v>33960</v>
      </c>
      <c r="L10" s="76">
        <v>93.690512318260815</v>
      </c>
      <c r="M10" s="75">
        <v>-2287</v>
      </c>
      <c r="N10" s="90">
        <v>21202</v>
      </c>
      <c r="O10" s="90">
        <v>20771</v>
      </c>
      <c r="P10" s="77">
        <v>97.967172908216199</v>
      </c>
      <c r="Q10" s="75">
        <v>-431</v>
      </c>
      <c r="R10" s="90">
        <v>104</v>
      </c>
      <c r="S10" s="90">
        <v>15</v>
      </c>
      <c r="T10" s="77">
        <v>14.423076923076922</v>
      </c>
      <c r="U10" s="78">
        <v>-89</v>
      </c>
      <c r="V10" s="92">
        <v>714</v>
      </c>
      <c r="W10" s="90">
        <v>456</v>
      </c>
      <c r="X10" s="77">
        <v>63.865546218487388</v>
      </c>
      <c r="Y10" s="78">
        <v>-258</v>
      </c>
      <c r="Z10" s="92">
        <v>20</v>
      </c>
      <c r="AA10" s="92">
        <v>3</v>
      </c>
      <c r="AB10" s="77">
        <v>15</v>
      </c>
      <c r="AC10" s="78">
        <v>-17</v>
      </c>
      <c r="AD10" s="90">
        <v>7053</v>
      </c>
      <c r="AE10" s="90">
        <v>4414</v>
      </c>
      <c r="AF10" s="77">
        <v>62.583297887423797</v>
      </c>
      <c r="AG10" s="75">
        <v>-2639</v>
      </c>
      <c r="AH10" s="90">
        <v>2414</v>
      </c>
      <c r="AI10" s="90">
        <v>1843</v>
      </c>
      <c r="AJ10" s="77">
        <v>76.346313173156588</v>
      </c>
      <c r="AK10" s="75">
        <v>-571</v>
      </c>
      <c r="AL10" s="90">
        <v>5899</v>
      </c>
      <c r="AM10" s="90">
        <v>3861</v>
      </c>
      <c r="AN10" s="77">
        <v>65.45177148669265</v>
      </c>
      <c r="AO10" s="75">
        <v>-2038</v>
      </c>
      <c r="AP10" s="90">
        <v>52283</v>
      </c>
      <c r="AQ10" s="90">
        <v>62243</v>
      </c>
      <c r="AR10" s="77">
        <v>119.05016927108238</v>
      </c>
      <c r="AS10" s="75">
        <v>9960</v>
      </c>
      <c r="AT10" s="304">
        <v>3630</v>
      </c>
      <c r="AU10" s="90">
        <v>3772</v>
      </c>
      <c r="AV10" s="76">
        <v>103.9</v>
      </c>
      <c r="AW10" s="90">
        <v>142</v>
      </c>
      <c r="AX10" s="305"/>
      <c r="AY10" s="305"/>
      <c r="AZ10" s="303"/>
      <c r="BA10" s="303"/>
      <c r="BB10" s="93">
        <v>7802</v>
      </c>
      <c r="BC10" s="93">
        <v>7835</v>
      </c>
      <c r="BD10" s="82">
        <v>100.4</v>
      </c>
      <c r="BE10" s="81">
        <v>33</v>
      </c>
      <c r="BF10" s="94">
        <v>42986</v>
      </c>
      <c r="BG10" s="90">
        <v>40392</v>
      </c>
      <c r="BH10" s="77">
        <v>94</v>
      </c>
      <c r="BI10" s="75">
        <v>-2594</v>
      </c>
      <c r="BJ10" s="90">
        <v>47154</v>
      </c>
      <c r="BK10" s="90">
        <v>56172</v>
      </c>
      <c r="BL10" s="77">
        <v>119.12457055605039</v>
      </c>
      <c r="BM10" s="75">
        <v>9018</v>
      </c>
      <c r="BN10" s="90">
        <v>20505</v>
      </c>
      <c r="BO10" s="90">
        <v>23295</v>
      </c>
      <c r="BP10" s="77">
        <v>113.60643745427946</v>
      </c>
      <c r="BQ10" s="75">
        <v>2790</v>
      </c>
      <c r="BR10" s="90">
        <v>18332</v>
      </c>
      <c r="BS10" s="90">
        <v>21620</v>
      </c>
      <c r="BT10" s="77">
        <v>117.93584987999127</v>
      </c>
      <c r="BU10" s="75">
        <v>3288</v>
      </c>
      <c r="BV10" s="90">
        <v>798</v>
      </c>
      <c r="BW10" s="90">
        <v>1155</v>
      </c>
      <c r="BX10" s="76">
        <v>144.69999999999999</v>
      </c>
      <c r="BY10" s="75">
        <v>357</v>
      </c>
      <c r="BZ10" s="90">
        <v>6121</v>
      </c>
      <c r="CA10" s="90">
        <v>7055</v>
      </c>
      <c r="CB10" s="76">
        <v>115.3</v>
      </c>
      <c r="CC10" s="75">
        <v>934</v>
      </c>
      <c r="CD10" s="95">
        <v>26</v>
      </c>
      <c r="CE10" s="95">
        <v>20</v>
      </c>
      <c r="CF10" s="78">
        <v>-6</v>
      </c>
      <c r="CG10" s="96"/>
      <c r="CH10" s="96"/>
      <c r="CI10" s="96"/>
      <c r="CJ10" s="97"/>
      <c r="CK10" s="98"/>
      <c r="CL10" s="99"/>
      <c r="CM10" s="99"/>
      <c r="CN10" s="96"/>
      <c r="CO10" s="96">
        <v>134</v>
      </c>
      <c r="CP10" s="96">
        <v>0</v>
      </c>
      <c r="CQ10" s="97">
        <v>18303</v>
      </c>
      <c r="CR10" s="98">
        <v>856</v>
      </c>
      <c r="CS10" s="100">
        <v>29070</v>
      </c>
      <c r="CT10" s="99">
        <v>24553</v>
      </c>
    </row>
    <row r="11" spans="1:98" s="101" customFormat="1" ht="20.25" customHeight="1" x14ac:dyDescent="0.3">
      <c r="A11" s="89" t="s">
        <v>54</v>
      </c>
      <c r="B11" s="90">
        <v>58110</v>
      </c>
      <c r="C11" s="91">
        <v>60121</v>
      </c>
      <c r="D11" s="76">
        <v>103.46067802443642</v>
      </c>
      <c r="E11" s="75">
        <v>2011</v>
      </c>
      <c r="F11" s="90">
        <v>25903</v>
      </c>
      <c r="G11" s="91">
        <v>33953</v>
      </c>
      <c r="H11" s="76">
        <v>131.07748137281396</v>
      </c>
      <c r="I11" s="75">
        <v>8050</v>
      </c>
      <c r="J11" s="90">
        <v>27689</v>
      </c>
      <c r="K11" s="90">
        <v>19154</v>
      </c>
      <c r="L11" s="76">
        <v>69.175484849579263</v>
      </c>
      <c r="M11" s="75">
        <v>-8535</v>
      </c>
      <c r="N11" s="90">
        <v>10484</v>
      </c>
      <c r="O11" s="90">
        <v>9968</v>
      </c>
      <c r="P11" s="77">
        <v>95.078214421976355</v>
      </c>
      <c r="Q11" s="75">
        <v>-516</v>
      </c>
      <c r="R11" s="90">
        <v>151</v>
      </c>
      <c r="S11" s="90">
        <v>43</v>
      </c>
      <c r="T11" s="77">
        <v>28.476821192052981</v>
      </c>
      <c r="U11" s="78">
        <v>-108</v>
      </c>
      <c r="V11" s="92">
        <v>467</v>
      </c>
      <c r="W11" s="90">
        <v>327</v>
      </c>
      <c r="X11" s="77">
        <v>70.021413276231257</v>
      </c>
      <c r="Y11" s="78">
        <v>-140</v>
      </c>
      <c r="Z11" s="92">
        <v>20</v>
      </c>
      <c r="AA11" s="92">
        <v>0</v>
      </c>
      <c r="AB11" s="77">
        <v>0</v>
      </c>
      <c r="AC11" s="78">
        <v>-20</v>
      </c>
      <c r="AD11" s="90">
        <v>3498</v>
      </c>
      <c r="AE11" s="90">
        <v>2458</v>
      </c>
      <c r="AF11" s="77">
        <v>70.268724985706115</v>
      </c>
      <c r="AG11" s="75">
        <v>-1040</v>
      </c>
      <c r="AH11" s="90">
        <v>1033</v>
      </c>
      <c r="AI11" s="90">
        <v>1529</v>
      </c>
      <c r="AJ11" s="77">
        <v>148.01548886737658</v>
      </c>
      <c r="AK11" s="75">
        <v>496</v>
      </c>
      <c r="AL11" s="90">
        <v>7229</v>
      </c>
      <c r="AM11" s="90">
        <v>5032</v>
      </c>
      <c r="AN11" s="77">
        <v>69.608521233918935</v>
      </c>
      <c r="AO11" s="75">
        <v>-2197</v>
      </c>
      <c r="AP11" s="90">
        <v>21602</v>
      </c>
      <c r="AQ11" s="90">
        <v>31108</v>
      </c>
      <c r="AR11" s="77">
        <v>144.00518470511989</v>
      </c>
      <c r="AS11" s="75">
        <v>9506</v>
      </c>
      <c r="AT11" s="304">
        <v>3279</v>
      </c>
      <c r="AU11" s="90">
        <v>3527</v>
      </c>
      <c r="AV11" s="76">
        <v>107.6</v>
      </c>
      <c r="AW11" s="90">
        <v>248</v>
      </c>
      <c r="AX11" s="305"/>
      <c r="AY11" s="305"/>
      <c r="AZ11" s="303"/>
      <c r="BA11" s="303"/>
      <c r="BB11" s="93">
        <v>8578</v>
      </c>
      <c r="BC11" s="93">
        <v>6238</v>
      </c>
      <c r="BD11" s="82">
        <v>72.7</v>
      </c>
      <c r="BE11" s="81">
        <v>-2340</v>
      </c>
      <c r="BF11" s="94">
        <v>41850</v>
      </c>
      <c r="BG11" s="90">
        <v>26950</v>
      </c>
      <c r="BH11" s="77">
        <v>64.400000000000006</v>
      </c>
      <c r="BI11" s="75">
        <v>-14900</v>
      </c>
      <c r="BJ11" s="90">
        <v>23221</v>
      </c>
      <c r="BK11" s="90">
        <v>29448</v>
      </c>
      <c r="BL11" s="77">
        <v>126.81624391714396</v>
      </c>
      <c r="BM11" s="75">
        <v>6227</v>
      </c>
      <c r="BN11" s="90">
        <v>7924</v>
      </c>
      <c r="BO11" s="90">
        <v>12466</v>
      </c>
      <c r="BP11" s="77">
        <v>157.31953558808684</v>
      </c>
      <c r="BQ11" s="75">
        <v>4542</v>
      </c>
      <c r="BR11" s="90">
        <v>6580</v>
      </c>
      <c r="BS11" s="90">
        <v>11164</v>
      </c>
      <c r="BT11" s="77">
        <v>169.66565349544075</v>
      </c>
      <c r="BU11" s="75">
        <v>4584</v>
      </c>
      <c r="BV11" s="90">
        <v>2794</v>
      </c>
      <c r="BW11" s="90">
        <v>1217</v>
      </c>
      <c r="BX11" s="76">
        <v>43.6</v>
      </c>
      <c r="BY11" s="75">
        <v>-1577</v>
      </c>
      <c r="BZ11" s="90">
        <v>6330</v>
      </c>
      <c r="CA11" s="90">
        <v>7240</v>
      </c>
      <c r="CB11" s="76">
        <v>114.4</v>
      </c>
      <c r="CC11" s="75">
        <v>910</v>
      </c>
      <c r="CD11" s="95">
        <v>3</v>
      </c>
      <c r="CE11" s="95">
        <v>10</v>
      </c>
      <c r="CF11" s="78">
        <v>7</v>
      </c>
      <c r="CG11" s="96"/>
      <c r="CH11" s="96"/>
      <c r="CI11" s="96"/>
      <c r="CJ11" s="97"/>
      <c r="CK11" s="98"/>
      <c r="CL11" s="99"/>
      <c r="CM11" s="99"/>
      <c r="CN11" s="96"/>
      <c r="CO11" s="96">
        <v>316</v>
      </c>
      <c r="CP11" s="96">
        <v>6</v>
      </c>
      <c r="CQ11" s="97">
        <v>6357</v>
      </c>
      <c r="CR11" s="98">
        <v>2582</v>
      </c>
      <c r="CS11" s="100">
        <v>20788</v>
      </c>
      <c r="CT11" s="99">
        <v>14705</v>
      </c>
    </row>
    <row r="12" spans="1:98" s="101" customFormat="1" ht="20.25" customHeight="1" x14ac:dyDescent="0.3">
      <c r="A12" s="89" t="s">
        <v>55</v>
      </c>
      <c r="B12" s="90">
        <v>134819</v>
      </c>
      <c r="C12" s="91">
        <v>139294</v>
      </c>
      <c r="D12" s="76">
        <v>103.31926508874862</v>
      </c>
      <c r="E12" s="75">
        <v>4475</v>
      </c>
      <c r="F12" s="90">
        <v>89976</v>
      </c>
      <c r="G12" s="91">
        <v>104433</v>
      </c>
      <c r="H12" s="76">
        <v>116.06761803147505</v>
      </c>
      <c r="I12" s="75">
        <v>14457</v>
      </c>
      <c r="J12" s="90">
        <v>69441</v>
      </c>
      <c r="K12" s="90">
        <v>49543</v>
      </c>
      <c r="L12" s="76">
        <v>71.345458734753237</v>
      </c>
      <c r="M12" s="75">
        <v>-19898</v>
      </c>
      <c r="N12" s="90">
        <v>44344</v>
      </c>
      <c r="O12" s="90">
        <v>38022</v>
      </c>
      <c r="P12" s="77">
        <v>85.743279812375974</v>
      </c>
      <c r="Q12" s="75">
        <v>-6322</v>
      </c>
      <c r="R12" s="90">
        <v>154</v>
      </c>
      <c r="S12" s="90">
        <v>45</v>
      </c>
      <c r="T12" s="77">
        <v>29.220779220779221</v>
      </c>
      <c r="U12" s="78">
        <v>-109</v>
      </c>
      <c r="V12" s="92">
        <v>720</v>
      </c>
      <c r="W12" s="90">
        <v>599</v>
      </c>
      <c r="X12" s="77">
        <v>83.194444444444443</v>
      </c>
      <c r="Y12" s="78">
        <v>-121</v>
      </c>
      <c r="Z12" s="102">
        <v>175</v>
      </c>
      <c r="AA12" s="92">
        <v>66</v>
      </c>
      <c r="AB12" s="77">
        <v>37.714285714285715</v>
      </c>
      <c r="AC12" s="78">
        <v>-109</v>
      </c>
      <c r="AD12" s="90">
        <v>12143</v>
      </c>
      <c r="AE12" s="90">
        <v>8458</v>
      </c>
      <c r="AF12" s="77">
        <v>69.653298196491804</v>
      </c>
      <c r="AG12" s="75">
        <v>-3685</v>
      </c>
      <c r="AH12" s="90">
        <v>3071</v>
      </c>
      <c r="AI12" s="90">
        <v>4089</v>
      </c>
      <c r="AJ12" s="77">
        <v>133.14881146206449</v>
      </c>
      <c r="AK12" s="75">
        <v>1018</v>
      </c>
      <c r="AL12" s="90">
        <v>15250</v>
      </c>
      <c r="AM12" s="90">
        <v>9241</v>
      </c>
      <c r="AN12" s="77">
        <v>60.596721311475413</v>
      </c>
      <c r="AO12" s="75">
        <v>-6009</v>
      </c>
      <c r="AP12" s="90">
        <v>62105</v>
      </c>
      <c r="AQ12" s="90">
        <v>89686</v>
      </c>
      <c r="AR12" s="77">
        <v>144.41027292488528</v>
      </c>
      <c r="AS12" s="75">
        <v>27581</v>
      </c>
      <c r="AT12" s="304">
        <v>4072</v>
      </c>
      <c r="AU12" s="90">
        <v>4180</v>
      </c>
      <c r="AV12" s="76">
        <v>102.7</v>
      </c>
      <c r="AW12" s="90">
        <v>108</v>
      </c>
      <c r="AX12" s="305"/>
      <c r="AY12" s="305"/>
      <c r="AZ12" s="303"/>
      <c r="BA12" s="303"/>
      <c r="BB12" s="93">
        <v>14258</v>
      </c>
      <c r="BC12" s="93">
        <v>12510</v>
      </c>
      <c r="BD12" s="82">
        <v>87.7</v>
      </c>
      <c r="BE12" s="81">
        <v>-1748</v>
      </c>
      <c r="BF12" s="94">
        <v>89898</v>
      </c>
      <c r="BG12" s="90">
        <v>69550</v>
      </c>
      <c r="BH12" s="77">
        <v>77.400000000000006</v>
      </c>
      <c r="BI12" s="75">
        <v>-20348</v>
      </c>
      <c r="BJ12" s="90">
        <v>42010</v>
      </c>
      <c r="BK12" s="90">
        <v>55379</v>
      </c>
      <c r="BL12" s="77">
        <v>131.82337538681267</v>
      </c>
      <c r="BM12" s="75">
        <v>13369</v>
      </c>
      <c r="BN12" s="90">
        <v>26102</v>
      </c>
      <c r="BO12" s="90">
        <v>34780</v>
      </c>
      <c r="BP12" s="77">
        <v>133.24649452149259</v>
      </c>
      <c r="BQ12" s="75">
        <v>8678</v>
      </c>
      <c r="BR12" s="90">
        <v>22068</v>
      </c>
      <c r="BS12" s="90">
        <v>30578</v>
      </c>
      <c r="BT12" s="77">
        <v>138.56262461482689</v>
      </c>
      <c r="BU12" s="75">
        <v>8510</v>
      </c>
      <c r="BV12" s="90">
        <v>6592</v>
      </c>
      <c r="BW12" s="90">
        <v>5875</v>
      </c>
      <c r="BX12" s="76">
        <v>89.1</v>
      </c>
      <c r="BY12" s="75">
        <v>-717</v>
      </c>
      <c r="BZ12" s="90">
        <v>6345</v>
      </c>
      <c r="CA12" s="90">
        <v>7229</v>
      </c>
      <c r="CB12" s="76">
        <v>113.9</v>
      </c>
      <c r="CC12" s="75">
        <v>884</v>
      </c>
      <c r="CD12" s="95">
        <v>4</v>
      </c>
      <c r="CE12" s="95">
        <v>6</v>
      </c>
      <c r="CF12" s="78">
        <v>2</v>
      </c>
      <c r="CG12" s="96"/>
      <c r="CH12" s="96"/>
      <c r="CI12" s="96"/>
      <c r="CJ12" s="97"/>
      <c r="CK12" s="98"/>
      <c r="CL12" s="99"/>
      <c r="CM12" s="99"/>
      <c r="CN12" s="96"/>
      <c r="CO12" s="96">
        <v>1202</v>
      </c>
      <c r="CP12" s="96">
        <v>2</v>
      </c>
      <c r="CQ12" s="97">
        <v>21367</v>
      </c>
      <c r="CR12" s="98">
        <v>6372</v>
      </c>
      <c r="CS12" s="100">
        <v>27380</v>
      </c>
      <c r="CT12" s="99">
        <v>19475</v>
      </c>
    </row>
    <row r="13" spans="1:98" s="101" customFormat="1" ht="20.25" customHeight="1" x14ac:dyDescent="0.3">
      <c r="A13" s="89" t="s">
        <v>56</v>
      </c>
      <c r="B13" s="90">
        <v>85036</v>
      </c>
      <c r="C13" s="91">
        <v>91043</v>
      </c>
      <c r="D13" s="76">
        <v>107.06406698339528</v>
      </c>
      <c r="E13" s="75">
        <v>6007</v>
      </c>
      <c r="F13" s="90">
        <v>39931</v>
      </c>
      <c r="G13" s="91">
        <v>49680</v>
      </c>
      <c r="H13" s="76">
        <v>124.41461521123939</v>
      </c>
      <c r="I13" s="75">
        <v>9749</v>
      </c>
      <c r="J13" s="90">
        <v>31465</v>
      </c>
      <c r="K13" s="90">
        <v>23834</v>
      </c>
      <c r="L13" s="76">
        <v>75.747656125854121</v>
      </c>
      <c r="M13" s="75">
        <v>-7631</v>
      </c>
      <c r="N13" s="90">
        <v>17823</v>
      </c>
      <c r="O13" s="90">
        <v>17079</v>
      </c>
      <c r="P13" s="77">
        <v>95.825618582730172</v>
      </c>
      <c r="Q13" s="75">
        <v>-744</v>
      </c>
      <c r="R13" s="90">
        <v>214</v>
      </c>
      <c r="S13" s="90">
        <v>56</v>
      </c>
      <c r="T13" s="77">
        <v>26.168224299065418</v>
      </c>
      <c r="U13" s="78">
        <v>-158</v>
      </c>
      <c r="V13" s="92">
        <v>1069</v>
      </c>
      <c r="W13" s="90">
        <v>624</v>
      </c>
      <c r="X13" s="77">
        <v>58.372310570626752</v>
      </c>
      <c r="Y13" s="78">
        <v>-445</v>
      </c>
      <c r="Z13" s="102">
        <v>164</v>
      </c>
      <c r="AA13" s="92">
        <v>103</v>
      </c>
      <c r="AB13" s="77">
        <v>62.804878048780488</v>
      </c>
      <c r="AC13" s="78">
        <v>-61</v>
      </c>
      <c r="AD13" s="90">
        <v>9669</v>
      </c>
      <c r="AE13" s="90">
        <v>6802</v>
      </c>
      <c r="AF13" s="77">
        <v>70.348536560140644</v>
      </c>
      <c r="AG13" s="75">
        <v>-2867</v>
      </c>
      <c r="AH13" s="90">
        <v>2550</v>
      </c>
      <c r="AI13" s="90">
        <v>2516</v>
      </c>
      <c r="AJ13" s="77">
        <v>98.666666666666671</v>
      </c>
      <c r="AK13" s="75">
        <v>-34</v>
      </c>
      <c r="AL13" s="90">
        <v>21628</v>
      </c>
      <c r="AM13" s="90">
        <v>8931</v>
      </c>
      <c r="AN13" s="77">
        <v>41.293693360458668</v>
      </c>
      <c r="AO13" s="75">
        <v>-12697</v>
      </c>
      <c r="AP13" s="90">
        <v>29023</v>
      </c>
      <c r="AQ13" s="90">
        <v>43177</v>
      </c>
      <c r="AR13" s="77">
        <v>148.76821830961651</v>
      </c>
      <c r="AS13" s="75">
        <v>14154</v>
      </c>
      <c r="AT13" s="304">
        <v>4042</v>
      </c>
      <c r="AU13" s="90">
        <v>4238</v>
      </c>
      <c r="AV13" s="76">
        <v>104.8</v>
      </c>
      <c r="AW13" s="90">
        <v>196</v>
      </c>
      <c r="AX13" s="305"/>
      <c r="AY13" s="305"/>
      <c r="AZ13" s="303"/>
      <c r="BA13" s="303"/>
      <c r="BB13" s="93">
        <v>7828</v>
      </c>
      <c r="BC13" s="93">
        <v>6066</v>
      </c>
      <c r="BD13" s="82">
        <v>77.5</v>
      </c>
      <c r="BE13" s="81">
        <v>-1762</v>
      </c>
      <c r="BF13" s="94">
        <v>40527</v>
      </c>
      <c r="BG13" s="90">
        <v>27766</v>
      </c>
      <c r="BH13" s="77">
        <v>68.5</v>
      </c>
      <c r="BI13" s="75">
        <v>-12761</v>
      </c>
      <c r="BJ13" s="90">
        <v>42192</v>
      </c>
      <c r="BK13" s="90">
        <v>48149</v>
      </c>
      <c r="BL13" s="77">
        <v>114.11879029199848</v>
      </c>
      <c r="BM13" s="75">
        <v>5957</v>
      </c>
      <c r="BN13" s="90">
        <v>10803</v>
      </c>
      <c r="BO13" s="90">
        <v>14898</v>
      </c>
      <c r="BP13" s="77">
        <v>137.90613718411552</v>
      </c>
      <c r="BQ13" s="75">
        <v>4095</v>
      </c>
      <c r="BR13" s="90">
        <v>8485</v>
      </c>
      <c r="BS13" s="90">
        <v>12658</v>
      </c>
      <c r="BT13" s="77">
        <v>149.18090748379493</v>
      </c>
      <c r="BU13" s="75">
        <v>4173</v>
      </c>
      <c r="BV13" s="90">
        <v>662</v>
      </c>
      <c r="BW13" s="90">
        <v>610</v>
      </c>
      <c r="BX13" s="76">
        <v>92.1</v>
      </c>
      <c r="BY13" s="75">
        <v>-52</v>
      </c>
      <c r="BZ13" s="90">
        <v>6448</v>
      </c>
      <c r="CA13" s="90">
        <v>7742</v>
      </c>
      <c r="CB13" s="76">
        <v>120.1</v>
      </c>
      <c r="CC13" s="75">
        <v>1294</v>
      </c>
      <c r="CD13" s="95">
        <v>16</v>
      </c>
      <c r="CE13" s="95">
        <v>24</v>
      </c>
      <c r="CF13" s="78">
        <v>8</v>
      </c>
      <c r="CG13" s="96"/>
      <c r="CH13" s="96"/>
      <c r="CI13" s="96"/>
      <c r="CJ13" s="97"/>
      <c r="CK13" s="98"/>
      <c r="CL13" s="99"/>
      <c r="CM13" s="99"/>
      <c r="CN13" s="96"/>
      <c r="CO13" s="96">
        <v>807</v>
      </c>
      <c r="CP13" s="96">
        <v>8</v>
      </c>
      <c r="CQ13" s="97">
        <v>8148</v>
      </c>
      <c r="CR13" s="98">
        <v>765</v>
      </c>
      <c r="CS13" s="100">
        <v>34284</v>
      </c>
      <c r="CT13" s="99">
        <v>29299</v>
      </c>
    </row>
    <row r="14" spans="1:98" s="103" customFormat="1" ht="20.25" customHeight="1" x14ac:dyDescent="0.3">
      <c r="A14" s="89" t="s">
        <v>57</v>
      </c>
      <c r="B14" s="90">
        <v>75226</v>
      </c>
      <c r="C14" s="91">
        <v>80149</v>
      </c>
      <c r="D14" s="76">
        <v>106.54427990322495</v>
      </c>
      <c r="E14" s="75">
        <v>4923</v>
      </c>
      <c r="F14" s="90">
        <v>40083</v>
      </c>
      <c r="G14" s="91">
        <v>47001</v>
      </c>
      <c r="H14" s="76">
        <v>117.25918718658784</v>
      </c>
      <c r="I14" s="75">
        <v>6918</v>
      </c>
      <c r="J14" s="90">
        <v>34262</v>
      </c>
      <c r="K14" s="90">
        <v>29981</v>
      </c>
      <c r="L14" s="76">
        <v>87.505107699492143</v>
      </c>
      <c r="M14" s="75">
        <v>-4281</v>
      </c>
      <c r="N14" s="90">
        <v>12691</v>
      </c>
      <c r="O14" s="90">
        <v>13965</v>
      </c>
      <c r="P14" s="77">
        <v>110.03861003861005</v>
      </c>
      <c r="Q14" s="75">
        <v>1274</v>
      </c>
      <c r="R14" s="90">
        <v>34</v>
      </c>
      <c r="S14" s="90">
        <v>10</v>
      </c>
      <c r="T14" s="77">
        <v>29.411764705882355</v>
      </c>
      <c r="U14" s="78">
        <v>-24</v>
      </c>
      <c r="V14" s="92">
        <v>304</v>
      </c>
      <c r="W14" s="90">
        <v>255</v>
      </c>
      <c r="X14" s="77">
        <v>83.881578947368425</v>
      </c>
      <c r="Y14" s="78">
        <v>-49</v>
      </c>
      <c r="Z14" s="92">
        <v>14</v>
      </c>
      <c r="AA14" s="92">
        <v>3</v>
      </c>
      <c r="AB14" s="77">
        <v>21.428571428571427</v>
      </c>
      <c r="AC14" s="78">
        <v>-11</v>
      </c>
      <c r="AD14" s="90">
        <v>4336</v>
      </c>
      <c r="AE14" s="90">
        <v>3562</v>
      </c>
      <c r="AF14" s="77">
        <v>82.149446494464939</v>
      </c>
      <c r="AG14" s="75">
        <v>-774</v>
      </c>
      <c r="AH14" s="90">
        <v>1538</v>
      </c>
      <c r="AI14" s="90">
        <v>1466</v>
      </c>
      <c r="AJ14" s="77">
        <v>95.318595578673609</v>
      </c>
      <c r="AK14" s="75">
        <v>-72</v>
      </c>
      <c r="AL14" s="90">
        <v>2764</v>
      </c>
      <c r="AM14" s="90">
        <v>1092</v>
      </c>
      <c r="AN14" s="77">
        <v>39.507959479015916</v>
      </c>
      <c r="AO14" s="75">
        <v>-1672</v>
      </c>
      <c r="AP14" s="90">
        <v>32691</v>
      </c>
      <c r="AQ14" s="90">
        <v>42294</v>
      </c>
      <c r="AR14" s="77">
        <v>129.37505735523538</v>
      </c>
      <c r="AS14" s="75">
        <v>9603</v>
      </c>
      <c r="AT14" s="304">
        <v>3265</v>
      </c>
      <c r="AU14" s="90">
        <v>3647</v>
      </c>
      <c r="AV14" s="76">
        <v>111.7</v>
      </c>
      <c r="AW14" s="90">
        <v>382</v>
      </c>
      <c r="AX14" s="305"/>
      <c r="AY14" s="305"/>
      <c r="AZ14" s="303"/>
      <c r="BA14" s="303"/>
      <c r="BB14" s="93">
        <v>7440</v>
      </c>
      <c r="BC14" s="93">
        <v>6735</v>
      </c>
      <c r="BD14" s="82">
        <v>90.5</v>
      </c>
      <c r="BE14" s="81">
        <v>-705</v>
      </c>
      <c r="BF14" s="94">
        <v>45820</v>
      </c>
      <c r="BG14" s="90">
        <v>39163</v>
      </c>
      <c r="BH14" s="77">
        <v>85.5</v>
      </c>
      <c r="BI14" s="75">
        <v>-6657</v>
      </c>
      <c r="BJ14" s="90">
        <v>29371</v>
      </c>
      <c r="BK14" s="90">
        <v>36217</v>
      </c>
      <c r="BL14" s="77">
        <v>123.30870586633074</v>
      </c>
      <c r="BM14" s="75">
        <v>6846</v>
      </c>
      <c r="BN14" s="90">
        <v>14438</v>
      </c>
      <c r="BO14" s="90">
        <v>17929</v>
      </c>
      <c r="BP14" s="77">
        <v>124.1792492034908</v>
      </c>
      <c r="BQ14" s="75">
        <v>3491</v>
      </c>
      <c r="BR14" s="90">
        <v>11928</v>
      </c>
      <c r="BS14" s="90">
        <v>15372</v>
      </c>
      <c r="BT14" s="77">
        <v>128.87323943661971</v>
      </c>
      <c r="BU14" s="75">
        <v>3444</v>
      </c>
      <c r="BV14" s="90">
        <v>2153</v>
      </c>
      <c r="BW14" s="90">
        <v>1696</v>
      </c>
      <c r="BX14" s="76">
        <v>78.8</v>
      </c>
      <c r="BY14" s="75">
        <v>-457</v>
      </c>
      <c r="BZ14" s="90">
        <v>6024</v>
      </c>
      <c r="CA14" s="90">
        <v>6837</v>
      </c>
      <c r="CB14" s="76">
        <v>113.5</v>
      </c>
      <c r="CC14" s="75">
        <v>813</v>
      </c>
      <c r="CD14" s="95">
        <v>7</v>
      </c>
      <c r="CE14" s="95">
        <v>11</v>
      </c>
      <c r="CF14" s="78">
        <v>4</v>
      </c>
      <c r="CG14" s="96"/>
      <c r="CH14" s="96"/>
      <c r="CI14" s="96"/>
      <c r="CJ14" s="97"/>
      <c r="CK14" s="98"/>
      <c r="CL14" s="99"/>
      <c r="CM14" s="99"/>
      <c r="CN14" s="96"/>
      <c r="CO14" s="96">
        <v>351</v>
      </c>
      <c r="CP14" s="96">
        <v>0</v>
      </c>
      <c r="CQ14" s="97">
        <v>11339</v>
      </c>
      <c r="CR14" s="98">
        <v>2241</v>
      </c>
      <c r="CS14" s="100">
        <v>20831</v>
      </c>
      <c r="CT14" s="99">
        <v>13351</v>
      </c>
    </row>
    <row r="15" spans="1:98" s="103" customFormat="1" ht="20.25" customHeight="1" x14ac:dyDescent="0.3">
      <c r="A15" s="89" t="s">
        <v>58</v>
      </c>
      <c r="B15" s="90">
        <v>48478</v>
      </c>
      <c r="C15" s="91">
        <v>47560</v>
      </c>
      <c r="D15" s="76">
        <v>98.106357523000128</v>
      </c>
      <c r="E15" s="75">
        <v>-918</v>
      </c>
      <c r="F15" s="90">
        <v>15702</v>
      </c>
      <c r="G15" s="91">
        <v>21921</v>
      </c>
      <c r="H15" s="76">
        <v>139.6064195643867</v>
      </c>
      <c r="I15" s="75">
        <v>6219</v>
      </c>
      <c r="J15" s="90">
        <v>20664</v>
      </c>
      <c r="K15" s="90">
        <v>12701</v>
      </c>
      <c r="L15" s="76">
        <v>61.464382500967865</v>
      </c>
      <c r="M15" s="75">
        <v>-7963</v>
      </c>
      <c r="N15" s="90">
        <v>5379</v>
      </c>
      <c r="O15" s="90">
        <v>6167</v>
      </c>
      <c r="P15" s="77">
        <v>114.64956311582077</v>
      </c>
      <c r="Q15" s="75">
        <v>788</v>
      </c>
      <c r="R15" s="90">
        <v>126</v>
      </c>
      <c r="S15" s="90">
        <v>39</v>
      </c>
      <c r="T15" s="77">
        <v>30.952380952380953</v>
      </c>
      <c r="U15" s="78">
        <v>-87</v>
      </c>
      <c r="V15" s="92">
        <v>192</v>
      </c>
      <c r="W15" s="90">
        <v>53</v>
      </c>
      <c r="X15" s="77">
        <v>27.604166666666668</v>
      </c>
      <c r="Y15" s="78">
        <v>-139</v>
      </c>
      <c r="Z15" s="92">
        <v>0</v>
      </c>
      <c r="AA15" s="92">
        <v>1</v>
      </c>
      <c r="AB15" s="77" t="s">
        <v>59</v>
      </c>
      <c r="AC15" s="78">
        <v>1</v>
      </c>
      <c r="AD15" s="90">
        <v>2000</v>
      </c>
      <c r="AE15" s="90">
        <v>805</v>
      </c>
      <c r="AF15" s="77">
        <v>40.25</v>
      </c>
      <c r="AG15" s="75">
        <v>-1195</v>
      </c>
      <c r="AH15" s="90">
        <v>202</v>
      </c>
      <c r="AI15" s="90">
        <v>8</v>
      </c>
      <c r="AJ15" s="77">
        <v>3.9603960396039604</v>
      </c>
      <c r="AK15" s="75">
        <v>-194</v>
      </c>
      <c r="AL15" s="90">
        <v>2066</v>
      </c>
      <c r="AM15" s="90">
        <v>882</v>
      </c>
      <c r="AN15" s="77">
        <v>42.691190706679571</v>
      </c>
      <c r="AO15" s="75">
        <v>-1184</v>
      </c>
      <c r="AP15" s="90">
        <v>13090</v>
      </c>
      <c r="AQ15" s="90">
        <v>19949</v>
      </c>
      <c r="AR15" s="77">
        <v>152.39877769289535</v>
      </c>
      <c r="AS15" s="75">
        <v>6859</v>
      </c>
      <c r="AT15" s="304">
        <v>3366</v>
      </c>
      <c r="AU15" s="90">
        <v>3235</v>
      </c>
      <c r="AV15" s="76">
        <v>96.1</v>
      </c>
      <c r="AW15" s="90">
        <v>-131</v>
      </c>
      <c r="AX15" s="305"/>
      <c r="AY15" s="305"/>
      <c r="AZ15" s="303"/>
      <c r="BA15" s="303"/>
      <c r="BB15" s="93">
        <v>5326</v>
      </c>
      <c r="BC15" s="93">
        <v>3991</v>
      </c>
      <c r="BD15" s="82">
        <v>74.900000000000006</v>
      </c>
      <c r="BE15" s="81">
        <v>-1335</v>
      </c>
      <c r="BF15" s="94">
        <v>25428</v>
      </c>
      <c r="BG15" s="90">
        <v>16363</v>
      </c>
      <c r="BH15" s="77">
        <v>64.400000000000006</v>
      </c>
      <c r="BI15" s="75">
        <v>-9065</v>
      </c>
      <c r="BJ15" s="90">
        <v>22532</v>
      </c>
      <c r="BK15" s="90">
        <v>26668</v>
      </c>
      <c r="BL15" s="77">
        <v>118.35611574649387</v>
      </c>
      <c r="BM15" s="75">
        <v>4136</v>
      </c>
      <c r="BN15" s="90">
        <v>4913</v>
      </c>
      <c r="BO15" s="90">
        <v>7758</v>
      </c>
      <c r="BP15" s="77">
        <v>157.90759210258497</v>
      </c>
      <c r="BQ15" s="75">
        <v>2845</v>
      </c>
      <c r="BR15" s="90">
        <v>4152</v>
      </c>
      <c r="BS15" s="90">
        <v>6751</v>
      </c>
      <c r="BT15" s="77">
        <v>162.59633911368013</v>
      </c>
      <c r="BU15" s="75">
        <v>2599</v>
      </c>
      <c r="BV15" s="90">
        <v>1242</v>
      </c>
      <c r="BW15" s="90">
        <v>500</v>
      </c>
      <c r="BX15" s="76">
        <v>40.299999999999997</v>
      </c>
      <c r="BY15" s="75">
        <v>-742</v>
      </c>
      <c r="BZ15" s="90">
        <v>6669</v>
      </c>
      <c r="CA15" s="90">
        <v>6807</v>
      </c>
      <c r="CB15" s="76">
        <v>102.1</v>
      </c>
      <c r="CC15" s="75">
        <v>138</v>
      </c>
      <c r="CD15" s="95">
        <v>4</v>
      </c>
      <c r="CE15" s="95">
        <v>16</v>
      </c>
      <c r="CF15" s="78">
        <v>12</v>
      </c>
      <c r="CG15" s="96">
        <v>4913</v>
      </c>
      <c r="CH15" s="96">
        <v>52</v>
      </c>
      <c r="CI15" s="96">
        <v>6</v>
      </c>
      <c r="CJ15" s="97">
        <v>4152</v>
      </c>
      <c r="CK15" s="98">
        <v>1242</v>
      </c>
      <c r="CL15" s="99">
        <v>21640</v>
      </c>
      <c r="CM15" s="99">
        <v>17802</v>
      </c>
      <c r="CN15" s="96">
        <v>4610</v>
      </c>
      <c r="CO15" s="96">
        <v>60</v>
      </c>
      <c r="CP15" s="96">
        <v>0</v>
      </c>
      <c r="CQ15" s="97">
        <v>3755</v>
      </c>
      <c r="CR15" s="98">
        <v>1164</v>
      </c>
      <c r="CS15" s="100">
        <v>23785</v>
      </c>
      <c r="CT15" s="99">
        <v>17439</v>
      </c>
    </row>
    <row r="16" spans="1:98" s="103" customFormat="1" ht="20.25" customHeight="1" x14ac:dyDescent="0.3">
      <c r="A16" s="89" t="s">
        <v>60</v>
      </c>
      <c r="B16" s="90">
        <v>101296</v>
      </c>
      <c r="C16" s="91">
        <v>96480</v>
      </c>
      <c r="D16" s="76">
        <v>95.245616806191762</v>
      </c>
      <c r="E16" s="75">
        <v>-4816</v>
      </c>
      <c r="F16" s="90">
        <v>61173</v>
      </c>
      <c r="G16" s="91">
        <v>65931</v>
      </c>
      <c r="H16" s="76">
        <v>107.77794124859005</v>
      </c>
      <c r="I16" s="75">
        <v>4758</v>
      </c>
      <c r="J16" s="90">
        <v>44160</v>
      </c>
      <c r="K16" s="90">
        <v>31653</v>
      </c>
      <c r="L16" s="76">
        <v>71.677989130434781</v>
      </c>
      <c r="M16" s="75">
        <v>-12507</v>
      </c>
      <c r="N16" s="90">
        <v>23174</v>
      </c>
      <c r="O16" s="90">
        <v>20550</v>
      </c>
      <c r="P16" s="77">
        <v>88.67696556485717</v>
      </c>
      <c r="Q16" s="75">
        <v>-2624</v>
      </c>
      <c r="R16" s="90">
        <v>170</v>
      </c>
      <c r="S16" s="90">
        <v>89</v>
      </c>
      <c r="T16" s="77">
        <v>52.352941176470594</v>
      </c>
      <c r="U16" s="78">
        <v>-81</v>
      </c>
      <c r="V16" s="92">
        <v>472</v>
      </c>
      <c r="W16" s="90">
        <v>472</v>
      </c>
      <c r="X16" s="77">
        <v>100</v>
      </c>
      <c r="Y16" s="78">
        <v>0</v>
      </c>
      <c r="Z16" s="92">
        <v>50</v>
      </c>
      <c r="AA16" s="92">
        <v>24</v>
      </c>
      <c r="AB16" s="77">
        <v>48</v>
      </c>
      <c r="AC16" s="78">
        <v>-26</v>
      </c>
      <c r="AD16" s="90">
        <v>3293</v>
      </c>
      <c r="AE16" s="90">
        <v>1768</v>
      </c>
      <c r="AF16" s="77">
        <v>53.689644700880656</v>
      </c>
      <c r="AG16" s="75">
        <v>-1525</v>
      </c>
      <c r="AH16" s="90">
        <v>211</v>
      </c>
      <c r="AI16" s="90">
        <v>69</v>
      </c>
      <c r="AJ16" s="77">
        <v>32.70142180094787</v>
      </c>
      <c r="AK16" s="75">
        <v>-142</v>
      </c>
      <c r="AL16" s="90">
        <v>11876</v>
      </c>
      <c r="AM16" s="90">
        <v>5273</v>
      </c>
      <c r="AN16" s="77">
        <v>44.400471539238801</v>
      </c>
      <c r="AO16" s="75">
        <v>-6603</v>
      </c>
      <c r="AP16" s="90">
        <v>44190</v>
      </c>
      <c r="AQ16" s="90">
        <v>55553</v>
      </c>
      <c r="AR16" s="77">
        <v>125.71396243494004</v>
      </c>
      <c r="AS16" s="75">
        <v>11363</v>
      </c>
      <c r="AT16" s="304">
        <v>3580</v>
      </c>
      <c r="AU16" s="90">
        <v>3912</v>
      </c>
      <c r="AV16" s="76">
        <v>109.3</v>
      </c>
      <c r="AW16" s="90">
        <v>332</v>
      </c>
      <c r="AX16" s="305"/>
      <c r="AY16" s="305"/>
      <c r="AZ16" s="303"/>
      <c r="BA16" s="303"/>
      <c r="BB16" s="93">
        <v>9342</v>
      </c>
      <c r="BC16" s="93">
        <v>7421</v>
      </c>
      <c r="BD16" s="82">
        <v>79.400000000000006</v>
      </c>
      <c r="BE16" s="81">
        <v>-1921</v>
      </c>
      <c r="BF16" s="94">
        <v>49975</v>
      </c>
      <c r="BG16" s="90">
        <v>33587</v>
      </c>
      <c r="BH16" s="77">
        <v>67.2</v>
      </c>
      <c r="BI16" s="75">
        <v>-16388</v>
      </c>
      <c r="BJ16" s="90">
        <v>34844</v>
      </c>
      <c r="BK16" s="90">
        <v>37457</v>
      </c>
      <c r="BL16" s="77">
        <v>107.49913901963035</v>
      </c>
      <c r="BM16" s="75">
        <v>2613</v>
      </c>
      <c r="BN16" s="90">
        <v>19359</v>
      </c>
      <c r="BO16" s="90">
        <v>21416</v>
      </c>
      <c r="BP16" s="77">
        <v>110.62554884033267</v>
      </c>
      <c r="BQ16" s="75">
        <v>2057</v>
      </c>
      <c r="BR16" s="90">
        <v>15496</v>
      </c>
      <c r="BS16" s="90">
        <v>18200</v>
      </c>
      <c r="BT16" s="77">
        <v>117.4496644295302</v>
      </c>
      <c r="BU16" s="75">
        <v>2704</v>
      </c>
      <c r="BV16" s="90">
        <v>1109</v>
      </c>
      <c r="BW16" s="90">
        <v>478</v>
      </c>
      <c r="BX16" s="76">
        <v>43.1</v>
      </c>
      <c r="BY16" s="75">
        <v>-631</v>
      </c>
      <c r="BZ16" s="90">
        <v>6176</v>
      </c>
      <c r="CA16" s="90">
        <v>6985</v>
      </c>
      <c r="CB16" s="76">
        <v>113.1</v>
      </c>
      <c r="CC16" s="75">
        <v>809</v>
      </c>
      <c r="CD16" s="95">
        <v>17</v>
      </c>
      <c r="CE16" s="95">
        <v>45</v>
      </c>
      <c r="CF16" s="78">
        <v>28</v>
      </c>
      <c r="CG16" s="96">
        <v>19359</v>
      </c>
      <c r="CH16" s="96">
        <v>112</v>
      </c>
      <c r="CI16" s="96">
        <v>0</v>
      </c>
      <c r="CJ16" s="97">
        <v>15496</v>
      </c>
      <c r="CK16" s="98">
        <v>1109</v>
      </c>
      <c r="CL16" s="99">
        <v>23558</v>
      </c>
      <c r="CM16" s="99">
        <v>15145</v>
      </c>
      <c r="CN16" s="96">
        <v>22317</v>
      </c>
      <c r="CO16" s="96">
        <v>180</v>
      </c>
      <c r="CP16" s="96">
        <v>1</v>
      </c>
      <c r="CQ16" s="97">
        <v>17102</v>
      </c>
      <c r="CR16" s="98">
        <v>848</v>
      </c>
      <c r="CS16" s="100">
        <v>26555</v>
      </c>
      <c r="CT16" s="99">
        <v>17319</v>
      </c>
    </row>
    <row r="17" spans="1:98" s="103" customFormat="1" ht="20.25" customHeight="1" x14ac:dyDescent="0.3">
      <c r="A17" s="89" t="s">
        <v>61</v>
      </c>
      <c r="B17" s="90">
        <v>143266</v>
      </c>
      <c r="C17" s="91">
        <v>142871</v>
      </c>
      <c r="D17" s="76">
        <v>99.724289084639764</v>
      </c>
      <c r="E17" s="75">
        <v>-395</v>
      </c>
      <c r="F17" s="90">
        <v>28724</v>
      </c>
      <c r="G17" s="91">
        <v>36623</v>
      </c>
      <c r="H17" s="76">
        <v>127.49965185907254</v>
      </c>
      <c r="I17" s="75">
        <v>7899</v>
      </c>
      <c r="J17" s="90">
        <v>47693</v>
      </c>
      <c r="K17" s="90">
        <v>25351</v>
      </c>
      <c r="L17" s="76">
        <v>53.154550982324459</v>
      </c>
      <c r="M17" s="75">
        <v>-22342</v>
      </c>
      <c r="N17" s="90">
        <v>11950</v>
      </c>
      <c r="O17" s="90">
        <v>11695</v>
      </c>
      <c r="P17" s="77">
        <v>97.86610878661088</v>
      </c>
      <c r="Q17" s="75">
        <v>-255</v>
      </c>
      <c r="R17" s="90">
        <v>64</v>
      </c>
      <c r="S17" s="90">
        <v>36</v>
      </c>
      <c r="T17" s="77">
        <v>56.25</v>
      </c>
      <c r="U17" s="78">
        <v>-28</v>
      </c>
      <c r="V17" s="92">
        <v>647</v>
      </c>
      <c r="W17" s="90">
        <v>603</v>
      </c>
      <c r="X17" s="77">
        <v>93.199381761978358</v>
      </c>
      <c r="Y17" s="78">
        <v>-44</v>
      </c>
      <c r="Z17" s="92">
        <v>21</v>
      </c>
      <c r="AA17" s="92">
        <v>15</v>
      </c>
      <c r="AB17" s="77">
        <v>71.428571428571431</v>
      </c>
      <c r="AC17" s="78">
        <v>-6</v>
      </c>
      <c r="AD17" s="90">
        <v>7001</v>
      </c>
      <c r="AE17" s="90">
        <v>5636</v>
      </c>
      <c r="AF17" s="77">
        <v>80.502785316383381</v>
      </c>
      <c r="AG17" s="75">
        <v>-1365</v>
      </c>
      <c r="AH17" s="90">
        <v>3154</v>
      </c>
      <c r="AI17" s="90">
        <v>2695</v>
      </c>
      <c r="AJ17" s="77">
        <v>85.447051363348123</v>
      </c>
      <c r="AK17" s="75">
        <v>-459</v>
      </c>
      <c r="AL17" s="90">
        <v>10603</v>
      </c>
      <c r="AM17" s="90">
        <v>4932</v>
      </c>
      <c r="AN17" s="77">
        <v>46.515137225313588</v>
      </c>
      <c r="AO17" s="75">
        <v>-5671</v>
      </c>
      <c r="AP17" s="90">
        <v>24054</v>
      </c>
      <c r="AQ17" s="90">
        <v>34198</v>
      </c>
      <c r="AR17" s="77">
        <v>142.17178016130373</v>
      </c>
      <c r="AS17" s="75">
        <v>10144</v>
      </c>
      <c r="AT17" s="304">
        <v>3282</v>
      </c>
      <c r="AU17" s="90">
        <v>3203</v>
      </c>
      <c r="AV17" s="76">
        <v>97.6</v>
      </c>
      <c r="AW17" s="90">
        <v>-79</v>
      </c>
      <c r="AX17" s="305"/>
      <c r="AY17" s="305"/>
      <c r="AZ17" s="303"/>
      <c r="BA17" s="303"/>
      <c r="BB17" s="93">
        <v>9201</v>
      </c>
      <c r="BC17" s="93">
        <v>7539</v>
      </c>
      <c r="BD17" s="82">
        <v>81.900000000000006</v>
      </c>
      <c r="BE17" s="81">
        <v>-1662</v>
      </c>
      <c r="BF17" s="94">
        <v>52934</v>
      </c>
      <c r="BG17" s="90">
        <v>27574</v>
      </c>
      <c r="BH17" s="77">
        <v>52.1</v>
      </c>
      <c r="BI17" s="75">
        <v>-25360</v>
      </c>
      <c r="BJ17" s="90">
        <v>105882</v>
      </c>
      <c r="BK17" s="90">
        <v>106655</v>
      </c>
      <c r="BL17" s="77">
        <v>100.73005798908218</v>
      </c>
      <c r="BM17" s="75">
        <v>773</v>
      </c>
      <c r="BN17" s="90">
        <v>8564</v>
      </c>
      <c r="BO17" s="90">
        <v>13045</v>
      </c>
      <c r="BP17" s="77">
        <v>152.32368052312003</v>
      </c>
      <c r="BQ17" s="75">
        <v>4481</v>
      </c>
      <c r="BR17" s="90">
        <v>7692</v>
      </c>
      <c r="BS17" s="90">
        <v>11929</v>
      </c>
      <c r="BT17" s="77">
        <v>155.08320332813312</v>
      </c>
      <c r="BU17" s="75">
        <v>4237</v>
      </c>
      <c r="BV17" s="90">
        <v>1205</v>
      </c>
      <c r="BW17" s="90">
        <v>588</v>
      </c>
      <c r="BX17" s="76">
        <v>48.8</v>
      </c>
      <c r="BY17" s="75">
        <v>-617</v>
      </c>
      <c r="BZ17" s="90">
        <v>5323</v>
      </c>
      <c r="CA17" s="90">
        <v>5809</v>
      </c>
      <c r="CB17" s="76">
        <v>109.1</v>
      </c>
      <c r="CC17" s="75">
        <v>486</v>
      </c>
      <c r="CD17" s="95">
        <v>7</v>
      </c>
      <c r="CE17" s="95">
        <v>22</v>
      </c>
      <c r="CF17" s="78">
        <v>15</v>
      </c>
      <c r="CG17" s="96">
        <v>8564</v>
      </c>
      <c r="CH17" s="96">
        <v>584</v>
      </c>
      <c r="CI17" s="96">
        <v>1</v>
      </c>
      <c r="CJ17" s="97">
        <v>7692</v>
      </c>
      <c r="CK17" s="98">
        <v>1205</v>
      </c>
      <c r="CL17" s="99">
        <v>104131</v>
      </c>
      <c r="CM17" s="99">
        <v>93900</v>
      </c>
      <c r="CN17" s="96">
        <v>8134</v>
      </c>
      <c r="CO17" s="96">
        <v>600</v>
      </c>
      <c r="CP17" s="96">
        <v>1</v>
      </c>
      <c r="CQ17" s="97">
        <v>7111</v>
      </c>
      <c r="CR17" s="98">
        <v>1401</v>
      </c>
      <c r="CS17" s="100">
        <v>98345</v>
      </c>
      <c r="CT17" s="99">
        <v>90466</v>
      </c>
    </row>
    <row r="18" spans="1:98" s="103" customFormat="1" ht="20.25" customHeight="1" x14ac:dyDescent="0.3">
      <c r="A18" s="89" t="s">
        <v>62</v>
      </c>
      <c r="B18" s="90">
        <v>65894</v>
      </c>
      <c r="C18" s="91">
        <v>79285</v>
      </c>
      <c r="D18" s="76">
        <v>120.32203235499439</v>
      </c>
      <c r="E18" s="75">
        <v>13391</v>
      </c>
      <c r="F18" s="90">
        <v>37625</v>
      </c>
      <c r="G18" s="91">
        <v>49716</v>
      </c>
      <c r="H18" s="76">
        <v>132.13554817275747</v>
      </c>
      <c r="I18" s="75">
        <v>12091</v>
      </c>
      <c r="J18" s="90">
        <v>27208</v>
      </c>
      <c r="K18" s="90">
        <v>24487</v>
      </c>
      <c r="L18" s="76">
        <v>89.99926492208175</v>
      </c>
      <c r="M18" s="75">
        <v>-2721</v>
      </c>
      <c r="N18" s="90">
        <v>14325</v>
      </c>
      <c r="O18" s="90">
        <v>15814</v>
      </c>
      <c r="P18" s="77">
        <v>110.39441535776615</v>
      </c>
      <c r="Q18" s="75">
        <v>1489</v>
      </c>
      <c r="R18" s="90">
        <v>94</v>
      </c>
      <c r="S18" s="90">
        <v>22</v>
      </c>
      <c r="T18" s="77">
        <v>23.404255319148938</v>
      </c>
      <c r="U18" s="78">
        <v>-72</v>
      </c>
      <c r="V18" s="92">
        <v>227</v>
      </c>
      <c r="W18" s="90">
        <v>39</v>
      </c>
      <c r="X18" s="77">
        <v>17.180616740088105</v>
      </c>
      <c r="Y18" s="78">
        <v>-188</v>
      </c>
      <c r="Z18" s="92">
        <v>16</v>
      </c>
      <c r="AA18" s="92">
        <v>4</v>
      </c>
      <c r="AB18" s="77">
        <v>25</v>
      </c>
      <c r="AC18" s="78">
        <v>-12</v>
      </c>
      <c r="AD18" s="90">
        <v>4507</v>
      </c>
      <c r="AE18" s="90">
        <v>3098</v>
      </c>
      <c r="AF18" s="77">
        <v>68.737519414244503</v>
      </c>
      <c r="AG18" s="75">
        <v>-1409</v>
      </c>
      <c r="AH18" s="90">
        <v>69</v>
      </c>
      <c r="AI18" s="90">
        <v>18</v>
      </c>
      <c r="AJ18" s="77">
        <v>26.086956521739129</v>
      </c>
      <c r="AK18" s="75">
        <v>-51</v>
      </c>
      <c r="AL18" s="90">
        <v>8114</v>
      </c>
      <c r="AM18" s="90">
        <v>3873</v>
      </c>
      <c r="AN18" s="77">
        <v>47.732314518116837</v>
      </c>
      <c r="AO18" s="75">
        <v>-4241</v>
      </c>
      <c r="AP18" s="90">
        <v>32533</v>
      </c>
      <c r="AQ18" s="90">
        <v>46579</v>
      </c>
      <c r="AR18" s="77">
        <v>143.17462269080625</v>
      </c>
      <c r="AS18" s="75">
        <v>14046</v>
      </c>
      <c r="AT18" s="304">
        <v>4517</v>
      </c>
      <c r="AU18" s="90">
        <v>4809</v>
      </c>
      <c r="AV18" s="76">
        <v>106.5</v>
      </c>
      <c r="AW18" s="90">
        <v>292</v>
      </c>
      <c r="AX18" s="305"/>
      <c r="AY18" s="305"/>
      <c r="AZ18" s="303"/>
      <c r="BA18" s="303"/>
      <c r="BB18" s="93">
        <v>7907</v>
      </c>
      <c r="BC18" s="93">
        <v>6684</v>
      </c>
      <c r="BD18" s="82">
        <v>84.5</v>
      </c>
      <c r="BE18" s="81">
        <v>-1223</v>
      </c>
      <c r="BF18" s="94">
        <v>46754</v>
      </c>
      <c r="BG18" s="90">
        <v>36348</v>
      </c>
      <c r="BH18" s="77">
        <v>77.7</v>
      </c>
      <c r="BI18" s="75">
        <v>-10406</v>
      </c>
      <c r="BJ18" s="90">
        <v>28801</v>
      </c>
      <c r="BK18" s="90">
        <v>37087</v>
      </c>
      <c r="BL18" s="77">
        <v>128.76983438075067</v>
      </c>
      <c r="BM18" s="75">
        <v>8286</v>
      </c>
      <c r="BN18" s="90">
        <v>12609</v>
      </c>
      <c r="BO18" s="90">
        <v>17709</v>
      </c>
      <c r="BP18" s="77">
        <v>140.44729954794195</v>
      </c>
      <c r="BQ18" s="75">
        <v>5100</v>
      </c>
      <c r="BR18" s="90">
        <v>10896</v>
      </c>
      <c r="BS18" s="90">
        <v>16350</v>
      </c>
      <c r="BT18" s="77">
        <v>150.05506607929516</v>
      </c>
      <c r="BU18" s="75">
        <v>5454</v>
      </c>
      <c r="BV18" s="90">
        <v>4478</v>
      </c>
      <c r="BW18" s="90">
        <v>3686</v>
      </c>
      <c r="BX18" s="76">
        <v>82.3</v>
      </c>
      <c r="BY18" s="75">
        <v>-792</v>
      </c>
      <c r="BZ18" s="90">
        <v>7268</v>
      </c>
      <c r="CA18" s="90">
        <v>8491</v>
      </c>
      <c r="CB18" s="76">
        <v>116.8</v>
      </c>
      <c r="CC18" s="75">
        <v>1223</v>
      </c>
      <c r="CD18" s="95">
        <v>3</v>
      </c>
      <c r="CE18" s="95">
        <v>5</v>
      </c>
      <c r="CF18" s="78">
        <v>2</v>
      </c>
      <c r="CG18" s="96">
        <v>12609</v>
      </c>
      <c r="CH18" s="96">
        <v>372</v>
      </c>
      <c r="CI18" s="96">
        <v>2</v>
      </c>
      <c r="CJ18" s="97">
        <v>10896</v>
      </c>
      <c r="CK18" s="98">
        <v>4478</v>
      </c>
      <c r="CL18" s="99">
        <v>21850</v>
      </c>
      <c r="CM18" s="99">
        <v>17462</v>
      </c>
      <c r="CN18" s="96">
        <v>12299</v>
      </c>
      <c r="CO18" s="96">
        <v>356</v>
      </c>
      <c r="CP18" s="96">
        <v>14</v>
      </c>
      <c r="CQ18" s="97">
        <v>10410</v>
      </c>
      <c r="CR18" s="98">
        <v>4956</v>
      </c>
      <c r="CS18" s="100">
        <v>18617</v>
      </c>
      <c r="CT18" s="99">
        <v>13793</v>
      </c>
    </row>
    <row r="19" spans="1:98" s="103" customFormat="1" ht="20.25" customHeight="1" x14ac:dyDescent="0.3">
      <c r="A19" s="89" t="s">
        <v>63</v>
      </c>
      <c r="B19" s="90">
        <v>81736</v>
      </c>
      <c r="C19" s="91">
        <v>90688</v>
      </c>
      <c r="D19" s="76">
        <v>110.95233434471959</v>
      </c>
      <c r="E19" s="75">
        <v>8952</v>
      </c>
      <c r="F19" s="90">
        <v>40173</v>
      </c>
      <c r="G19" s="91">
        <v>48072</v>
      </c>
      <c r="H19" s="76">
        <v>119.66245986110073</v>
      </c>
      <c r="I19" s="75">
        <v>7899</v>
      </c>
      <c r="J19" s="90">
        <v>21543</v>
      </c>
      <c r="K19" s="90">
        <v>17148</v>
      </c>
      <c r="L19" s="76">
        <v>79.59894165158056</v>
      </c>
      <c r="M19" s="75">
        <v>-4395</v>
      </c>
      <c r="N19" s="90">
        <v>13135</v>
      </c>
      <c r="O19" s="90">
        <v>12862</v>
      </c>
      <c r="P19" s="77">
        <v>97.921583555386377</v>
      </c>
      <c r="Q19" s="75">
        <v>-273</v>
      </c>
      <c r="R19" s="90">
        <v>31</v>
      </c>
      <c r="S19" s="90">
        <v>8</v>
      </c>
      <c r="T19" s="77">
        <v>25.806451612903224</v>
      </c>
      <c r="U19" s="78">
        <v>-23</v>
      </c>
      <c r="V19" s="92">
        <v>241</v>
      </c>
      <c r="W19" s="90">
        <v>200</v>
      </c>
      <c r="X19" s="77">
        <v>82.987551867219921</v>
      </c>
      <c r="Y19" s="78">
        <v>-41</v>
      </c>
      <c r="Z19" s="92">
        <v>49</v>
      </c>
      <c r="AA19" s="92">
        <v>0</v>
      </c>
      <c r="AB19" s="77">
        <v>0</v>
      </c>
      <c r="AC19" s="78">
        <v>-49</v>
      </c>
      <c r="AD19" s="90">
        <v>5149</v>
      </c>
      <c r="AE19" s="90">
        <v>2613</v>
      </c>
      <c r="AF19" s="77">
        <v>50.74771800349582</v>
      </c>
      <c r="AG19" s="75">
        <v>-2536</v>
      </c>
      <c r="AH19" s="90">
        <v>290</v>
      </c>
      <c r="AI19" s="90">
        <v>338</v>
      </c>
      <c r="AJ19" s="77">
        <v>116.55172413793105</v>
      </c>
      <c r="AK19" s="75">
        <v>48</v>
      </c>
      <c r="AL19" s="90">
        <v>9260</v>
      </c>
      <c r="AM19" s="90">
        <v>6200</v>
      </c>
      <c r="AN19" s="77">
        <v>66.954643628509729</v>
      </c>
      <c r="AO19" s="75">
        <v>-3060</v>
      </c>
      <c r="AP19" s="90">
        <v>32631</v>
      </c>
      <c r="AQ19" s="90">
        <v>42483</v>
      </c>
      <c r="AR19" s="77">
        <v>130.19214857037787</v>
      </c>
      <c r="AS19" s="75">
        <v>9852</v>
      </c>
      <c r="AT19" s="304">
        <v>3450</v>
      </c>
      <c r="AU19" s="90">
        <v>3547</v>
      </c>
      <c r="AV19" s="76">
        <v>102.8</v>
      </c>
      <c r="AW19" s="90">
        <v>97</v>
      </c>
      <c r="AX19" s="305"/>
      <c r="AY19" s="305"/>
      <c r="AZ19" s="303"/>
      <c r="BA19" s="303"/>
      <c r="BB19" s="93">
        <v>5030</v>
      </c>
      <c r="BC19" s="93">
        <v>4451</v>
      </c>
      <c r="BD19" s="82">
        <v>88.5</v>
      </c>
      <c r="BE19" s="81">
        <v>-579</v>
      </c>
      <c r="BF19" s="94">
        <v>33845</v>
      </c>
      <c r="BG19" s="90">
        <v>24333</v>
      </c>
      <c r="BH19" s="77">
        <v>71.900000000000006</v>
      </c>
      <c r="BI19" s="75">
        <v>-9512</v>
      </c>
      <c r="BJ19" s="90">
        <v>54360</v>
      </c>
      <c r="BK19" s="90">
        <v>62216</v>
      </c>
      <c r="BL19" s="77">
        <v>114.45180279617367</v>
      </c>
      <c r="BM19" s="75">
        <v>7856</v>
      </c>
      <c r="BN19" s="90">
        <v>15002</v>
      </c>
      <c r="BO19" s="90">
        <v>21134</v>
      </c>
      <c r="BP19" s="77">
        <v>140.874550059992</v>
      </c>
      <c r="BQ19" s="75">
        <v>6132</v>
      </c>
      <c r="BR19" s="90">
        <v>11841</v>
      </c>
      <c r="BS19" s="90">
        <v>17459</v>
      </c>
      <c r="BT19" s="77">
        <v>147.4453171184866</v>
      </c>
      <c r="BU19" s="75">
        <v>5618</v>
      </c>
      <c r="BV19" s="90">
        <v>2031</v>
      </c>
      <c r="BW19" s="90">
        <v>1191</v>
      </c>
      <c r="BX19" s="76">
        <v>58.6</v>
      </c>
      <c r="BY19" s="75">
        <v>-840</v>
      </c>
      <c r="BZ19" s="90">
        <v>6567</v>
      </c>
      <c r="CA19" s="90">
        <v>6997</v>
      </c>
      <c r="CB19" s="76">
        <v>106.5</v>
      </c>
      <c r="CC19" s="75">
        <v>430</v>
      </c>
      <c r="CD19" s="95">
        <v>7</v>
      </c>
      <c r="CE19" s="95">
        <v>18</v>
      </c>
      <c r="CF19" s="78">
        <v>11</v>
      </c>
      <c r="CG19" s="96">
        <v>15002</v>
      </c>
      <c r="CH19" s="96">
        <v>89</v>
      </c>
      <c r="CI19" s="96">
        <v>6</v>
      </c>
      <c r="CJ19" s="97">
        <v>11841</v>
      </c>
      <c r="CK19" s="98">
        <v>2031</v>
      </c>
      <c r="CL19" s="99">
        <v>40011</v>
      </c>
      <c r="CM19" s="99">
        <v>39274</v>
      </c>
      <c r="CN19" s="96">
        <v>15639</v>
      </c>
      <c r="CO19" s="96">
        <v>127</v>
      </c>
      <c r="CP19" s="96">
        <v>1</v>
      </c>
      <c r="CQ19" s="97">
        <v>11822</v>
      </c>
      <c r="CR19" s="98">
        <v>1782</v>
      </c>
      <c r="CS19" s="100">
        <v>36352</v>
      </c>
      <c r="CT19" s="99">
        <v>35525</v>
      </c>
    </row>
    <row r="20" spans="1:98" s="103" customFormat="1" ht="20.25" customHeight="1" x14ac:dyDescent="0.3">
      <c r="A20" s="89" t="s">
        <v>64</v>
      </c>
      <c r="B20" s="90">
        <v>48250</v>
      </c>
      <c r="C20" s="91">
        <v>51926</v>
      </c>
      <c r="D20" s="76">
        <v>107.61865284974093</v>
      </c>
      <c r="E20" s="75">
        <v>3676</v>
      </c>
      <c r="F20" s="90">
        <v>22901</v>
      </c>
      <c r="G20" s="91">
        <v>25338</v>
      </c>
      <c r="H20" s="76">
        <v>110.64145670494739</v>
      </c>
      <c r="I20" s="75">
        <v>2437</v>
      </c>
      <c r="J20" s="90">
        <v>19105</v>
      </c>
      <c r="K20" s="90">
        <v>17170</v>
      </c>
      <c r="L20" s="76">
        <v>89.871761319026433</v>
      </c>
      <c r="M20" s="75">
        <v>-1935</v>
      </c>
      <c r="N20" s="90">
        <v>9024</v>
      </c>
      <c r="O20" s="90">
        <v>9411</v>
      </c>
      <c r="P20" s="77">
        <v>104.28856382978724</v>
      </c>
      <c r="Q20" s="75">
        <v>387</v>
      </c>
      <c r="R20" s="90">
        <v>54</v>
      </c>
      <c r="S20" s="90">
        <v>16</v>
      </c>
      <c r="T20" s="77">
        <v>29.629629629629626</v>
      </c>
      <c r="U20" s="78">
        <v>-38</v>
      </c>
      <c r="V20" s="92">
        <v>515</v>
      </c>
      <c r="W20" s="90">
        <v>303</v>
      </c>
      <c r="X20" s="77">
        <v>58.834951456310677</v>
      </c>
      <c r="Y20" s="78">
        <v>-212</v>
      </c>
      <c r="Z20" s="92">
        <v>22</v>
      </c>
      <c r="AA20" s="92">
        <v>20</v>
      </c>
      <c r="AB20" s="77">
        <v>90.909090909090907</v>
      </c>
      <c r="AC20" s="78">
        <v>-2</v>
      </c>
      <c r="AD20" s="90">
        <v>3768</v>
      </c>
      <c r="AE20" s="90">
        <v>1561</v>
      </c>
      <c r="AF20" s="77">
        <v>41.42781316348195</v>
      </c>
      <c r="AG20" s="75">
        <v>-2207</v>
      </c>
      <c r="AH20" s="90">
        <v>2167</v>
      </c>
      <c r="AI20" s="90">
        <v>1206</v>
      </c>
      <c r="AJ20" s="77">
        <v>55.652976465159213</v>
      </c>
      <c r="AK20" s="75">
        <v>-961</v>
      </c>
      <c r="AL20" s="90">
        <v>7257</v>
      </c>
      <c r="AM20" s="90">
        <v>3305</v>
      </c>
      <c r="AN20" s="77">
        <v>45.542235083367785</v>
      </c>
      <c r="AO20" s="75">
        <v>-3952</v>
      </c>
      <c r="AP20" s="90">
        <v>17700</v>
      </c>
      <c r="AQ20" s="90">
        <v>21861</v>
      </c>
      <c r="AR20" s="77">
        <v>123.50847457627118</v>
      </c>
      <c r="AS20" s="75">
        <v>4161</v>
      </c>
      <c r="AT20" s="304">
        <v>3686</v>
      </c>
      <c r="AU20" s="90">
        <v>4229</v>
      </c>
      <c r="AV20" s="76">
        <v>114.7</v>
      </c>
      <c r="AW20" s="90">
        <v>543</v>
      </c>
      <c r="AX20" s="305"/>
      <c r="AY20" s="305"/>
      <c r="AZ20" s="303"/>
      <c r="BA20" s="303"/>
      <c r="BB20" s="93">
        <v>3433</v>
      </c>
      <c r="BC20" s="93">
        <v>3664</v>
      </c>
      <c r="BD20" s="82">
        <v>106.7</v>
      </c>
      <c r="BE20" s="81">
        <v>231</v>
      </c>
      <c r="BF20" s="94">
        <v>21188</v>
      </c>
      <c r="BG20" s="90">
        <v>19633</v>
      </c>
      <c r="BH20" s="77">
        <v>92.7</v>
      </c>
      <c r="BI20" s="75">
        <v>-1555</v>
      </c>
      <c r="BJ20" s="90">
        <v>26441</v>
      </c>
      <c r="BK20" s="90">
        <v>31973</v>
      </c>
      <c r="BL20" s="77">
        <v>120.92205287243296</v>
      </c>
      <c r="BM20" s="75">
        <v>5532</v>
      </c>
      <c r="BN20" s="90">
        <v>7827</v>
      </c>
      <c r="BO20" s="90">
        <v>9323</v>
      </c>
      <c r="BP20" s="77">
        <v>119.11332566756101</v>
      </c>
      <c r="BQ20" s="75">
        <v>1496</v>
      </c>
      <c r="BR20" s="90">
        <v>6492</v>
      </c>
      <c r="BS20" s="90">
        <v>7906</v>
      </c>
      <c r="BT20" s="77">
        <v>121.78065311152186</v>
      </c>
      <c r="BU20" s="75">
        <v>1414</v>
      </c>
      <c r="BV20" s="90">
        <v>599</v>
      </c>
      <c r="BW20" s="90">
        <v>722</v>
      </c>
      <c r="BX20" s="76">
        <v>120.5</v>
      </c>
      <c r="BY20" s="75">
        <v>123</v>
      </c>
      <c r="BZ20" s="90">
        <v>5907</v>
      </c>
      <c r="CA20" s="90">
        <v>6458</v>
      </c>
      <c r="CB20" s="76">
        <v>109.3</v>
      </c>
      <c r="CC20" s="75">
        <v>551</v>
      </c>
      <c r="CD20" s="95">
        <v>13</v>
      </c>
      <c r="CE20" s="95">
        <v>13</v>
      </c>
      <c r="CF20" s="78">
        <v>0</v>
      </c>
      <c r="CG20" s="96">
        <v>7827</v>
      </c>
      <c r="CH20" s="96">
        <v>186</v>
      </c>
      <c r="CI20" s="96">
        <v>0</v>
      </c>
      <c r="CJ20" s="97">
        <v>6492</v>
      </c>
      <c r="CK20" s="98">
        <v>599</v>
      </c>
      <c r="CL20" s="99">
        <v>22113</v>
      </c>
      <c r="CM20" s="99">
        <v>20960</v>
      </c>
      <c r="CN20" s="96">
        <v>8195</v>
      </c>
      <c r="CO20" s="96">
        <v>228</v>
      </c>
      <c r="CP20" s="96">
        <v>0</v>
      </c>
      <c r="CQ20" s="97">
        <v>6362</v>
      </c>
      <c r="CR20" s="98">
        <v>492</v>
      </c>
      <c r="CS20" s="100">
        <v>19494</v>
      </c>
      <c r="CT20" s="99">
        <v>17036</v>
      </c>
    </row>
    <row r="21" spans="1:98" s="103" customFormat="1" ht="20.25" customHeight="1" x14ac:dyDescent="0.3">
      <c r="A21" s="89" t="s">
        <v>65</v>
      </c>
      <c r="B21" s="90">
        <v>160040</v>
      </c>
      <c r="C21" s="91">
        <v>152480</v>
      </c>
      <c r="D21" s="76">
        <v>95.276180954761315</v>
      </c>
      <c r="E21" s="75">
        <v>-7560</v>
      </c>
      <c r="F21" s="90">
        <v>44752</v>
      </c>
      <c r="G21" s="91">
        <v>68705</v>
      </c>
      <c r="H21" s="76">
        <v>153.52386485520199</v>
      </c>
      <c r="I21" s="75">
        <v>23953</v>
      </c>
      <c r="J21" s="90">
        <v>48149</v>
      </c>
      <c r="K21" s="90">
        <v>29967</v>
      </c>
      <c r="L21" s="76">
        <v>62.238052711375104</v>
      </c>
      <c r="M21" s="75">
        <v>-18182</v>
      </c>
      <c r="N21" s="90">
        <v>15721</v>
      </c>
      <c r="O21" s="90">
        <v>17837</v>
      </c>
      <c r="P21" s="77">
        <v>113.45970358119712</v>
      </c>
      <c r="Q21" s="75">
        <v>2116</v>
      </c>
      <c r="R21" s="90">
        <v>219</v>
      </c>
      <c r="S21" s="90">
        <v>60</v>
      </c>
      <c r="T21" s="77">
        <v>27.397260273972602</v>
      </c>
      <c r="U21" s="78">
        <v>-159</v>
      </c>
      <c r="V21" s="92">
        <v>534</v>
      </c>
      <c r="W21" s="90">
        <v>213</v>
      </c>
      <c r="X21" s="77">
        <v>39.887640449438202</v>
      </c>
      <c r="Y21" s="78">
        <v>-321</v>
      </c>
      <c r="Z21" s="102">
        <v>25</v>
      </c>
      <c r="AA21" s="92">
        <v>11</v>
      </c>
      <c r="AB21" s="77">
        <v>44</v>
      </c>
      <c r="AC21" s="78">
        <v>-14</v>
      </c>
      <c r="AD21" s="90">
        <v>7883</v>
      </c>
      <c r="AE21" s="90">
        <v>5521</v>
      </c>
      <c r="AF21" s="77">
        <v>70.036788024863625</v>
      </c>
      <c r="AG21" s="75">
        <v>-2362</v>
      </c>
      <c r="AH21" s="90">
        <v>2561</v>
      </c>
      <c r="AI21" s="90">
        <v>1888</v>
      </c>
      <c r="AJ21" s="77">
        <v>73.721202655212807</v>
      </c>
      <c r="AK21" s="75">
        <v>-673</v>
      </c>
      <c r="AL21" s="90">
        <v>4404</v>
      </c>
      <c r="AM21" s="90">
        <v>1133</v>
      </c>
      <c r="AN21" s="77">
        <v>25.72661217075386</v>
      </c>
      <c r="AO21" s="75">
        <v>-3271</v>
      </c>
      <c r="AP21" s="90">
        <v>37256</v>
      </c>
      <c r="AQ21" s="90">
        <v>62575</v>
      </c>
      <c r="AR21" s="77">
        <v>167.95952329826071</v>
      </c>
      <c r="AS21" s="75">
        <v>25319</v>
      </c>
      <c r="AT21" s="304">
        <v>3835</v>
      </c>
      <c r="AU21" s="90">
        <v>3354</v>
      </c>
      <c r="AV21" s="76">
        <v>87.5</v>
      </c>
      <c r="AW21" s="90">
        <v>-481</v>
      </c>
      <c r="AX21" s="305"/>
      <c r="AY21" s="305"/>
      <c r="AZ21" s="303"/>
      <c r="BA21" s="303"/>
      <c r="BB21" s="93">
        <v>12898</v>
      </c>
      <c r="BC21" s="93">
        <v>9784</v>
      </c>
      <c r="BD21" s="82">
        <v>75.900000000000006</v>
      </c>
      <c r="BE21" s="81">
        <v>-3114</v>
      </c>
      <c r="BF21" s="94">
        <v>71949</v>
      </c>
      <c r="BG21" s="90">
        <v>47313</v>
      </c>
      <c r="BH21" s="77">
        <v>65.8</v>
      </c>
      <c r="BI21" s="75">
        <v>-24636</v>
      </c>
      <c r="BJ21" s="90">
        <v>86047</v>
      </c>
      <c r="BK21" s="90">
        <v>97004</v>
      </c>
      <c r="BL21" s="77">
        <v>112.73373853824073</v>
      </c>
      <c r="BM21" s="75">
        <v>10957</v>
      </c>
      <c r="BN21" s="90">
        <v>13952</v>
      </c>
      <c r="BO21" s="90">
        <v>28234</v>
      </c>
      <c r="BP21" s="77">
        <v>202.36525229357798</v>
      </c>
      <c r="BQ21" s="75">
        <v>14282</v>
      </c>
      <c r="BR21" s="90">
        <v>12035</v>
      </c>
      <c r="BS21" s="90">
        <v>25259</v>
      </c>
      <c r="BT21" s="77">
        <v>209.87951807228916</v>
      </c>
      <c r="BU21" s="75">
        <v>13224</v>
      </c>
      <c r="BV21" s="90">
        <v>4841</v>
      </c>
      <c r="BW21" s="90">
        <v>3159</v>
      </c>
      <c r="BX21" s="76">
        <v>65.3</v>
      </c>
      <c r="BY21" s="75">
        <v>-1682</v>
      </c>
      <c r="BZ21" s="90">
        <v>7585</v>
      </c>
      <c r="CA21" s="90">
        <v>8533</v>
      </c>
      <c r="CB21" s="76">
        <v>112.5</v>
      </c>
      <c r="CC21" s="75">
        <v>948</v>
      </c>
      <c r="CD21" s="95">
        <v>3</v>
      </c>
      <c r="CE21" s="95">
        <v>9</v>
      </c>
      <c r="CF21" s="78">
        <v>6</v>
      </c>
      <c r="CG21" s="96">
        <v>13952</v>
      </c>
      <c r="CH21" s="96">
        <v>525</v>
      </c>
      <c r="CI21" s="96">
        <v>3</v>
      </c>
      <c r="CJ21" s="97">
        <v>12035</v>
      </c>
      <c r="CK21" s="98">
        <v>4841</v>
      </c>
      <c r="CL21" s="99">
        <v>77509</v>
      </c>
      <c r="CM21" s="99">
        <v>68713</v>
      </c>
      <c r="CN21" s="96">
        <v>13410</v>
      </c>
      <c r="CO21" s="96">
        <v>724</v>
      </c>
      <c r="CP21" s="96">
        <v>3</v>
      </c>
      <c r="CQ21" s="97">
        <v>11335</v>
      </c>
      <c r="CR21" s="98">
        <v>6239</v>
      </c>
      <c r="CS21" s="100">
        <v>97265</v>
      </c>
      <c r="CT21" s="99">
        <v>82645</v>
      </c>
    </row>
    <row r="22" spans="1:98" s="103" customFormat="1" ht="20.25" customHeight="1" x14ac:dyDescent="0.3">
      <c r="A22" s="89" t="s">
        <v>66</v>
      </c>
      <c r="B22" s="90">
        <v>73831</v>
      </c>
      <c r="C22" s="91">
        <v>71639</v>
      </c>
      <c r="D22" s="76">
        <v>97.031057414907025</v>
      </c>
      <c r="E22" s="75">
        <v>-2192</v>
      </c>
      <c r="F22" s="90">
        <v>42205</v>
      </c>
      <c r="G22" s="91">
        <v>47726</v>
      </c>
      <c r="H22" s="76">
        <v>113.0813884610828</v>
      </c>
      <c r="I22" s="75">
        <v>5521</v>
      </c>
      <c r="J22" s="90">
        <v>27841</v>
      </c>
      <c r="K22" s="90">
        <v>19936</v>
      </c>
      <c r="L22" s="76">
        <v>71.606623325311588</v>
      </c>
      <c r="M22" s="75">
        <v>-7905</v>
      </c>
      <c r="N22" s="90">
        <v>13361</v>
      </c>
      <c r="O22" s="90">
        <v>13213</v>
      </c>
      <c r="P22" s="77">
        <v>98.892298480652642</v>
      </c>
      <c r="Q22" s="75">
        <v>-148</v>
      </c>
      <c r="R22" s="90">
        <v>48</v>
      </c>
      <c r="S22" s="90">
        <v>17</v>
      </c>
      <c r="T22" s="77">
        <v>35.416666666666671</v>
      </c>
      <c r="U22" s="78">
        <v>-31</v>
      </c>
      <c r="V22" s="92">
        <v>194</v>
      </c>
      <c r="W22" s="90">
        <v>170</v>
      </c>
      <c r="X22" s="77">
        <v>87.628865979381445</v>
      </c>
      <c r="Y22" s="78">
        <v>-24</v>
      </c>
      <c r="Z22" s="92">
        <v>13</v>
      </c>
      <c r="AA22" s="92">
        <v>10</v>
      </c>
      <c r="AB22" s="77">
        <v>76.923076923076934</v>
      </c>
      <c r="AC22" s="78">
        <v>-3</v>
      </c>
      <c r="AD22" s="90">
        <v>5407</v>
      </c>
      <c r="AE22" s="90">
        <v>3946</v>
      </c>
      <c r="AF22" s="77">
        <v>72.979471056038463</v>
      </c>
      <c r="AG22" s="75">
        <v>-1461</v>
      </c>
      <c r="AH22" s="90">
        <v>2005</v>
      </c>
      <c r="AI22" s="90">
        <v>2179</v>
      </c>
      <c r="AJ22" s="77">
        <v>108.6783042394015</v>
      </c>
      <c r="AK22" s="75">
        <v>174</v>
      </c>
      <c r="AL22" s="90">
        <v>7744</v>
      </c>
      <c r="AM22" s="90">
        <v>3784</v>
      </c>
      <c r="AN22" s="77">
        <v>48.863636363636367</v>
      </c>
      <c r="AO22" s="75">
        <v>-3960</v>
      </c>
      <c r="AP22" s="90">
        <v>32665</v>
      </c>
      <c r="AQ22" s="90">
        <v>40277</v>
      </c>
      <c r="AR22" s="77">
        <v>123.30322975662023</v>
      </c>
      <c r="AS22" s="75">
        <v>7612</v>
      </c>
      <c r="AT22" s="304">
        <v>3292</v>
      </c>
      <c r="AU22" s="90">
        <v>3616</v>
      </c>
      <c r="AV22" s="76">
        <v>109.8</v>
      </c>
      <c r="AW22" s="90">
        <v>324</v>
      </c>
      <c r="AX22" s="305"/>
      <c r="AY22" s="305"/>
      <c r="AZ22" s="303"/>
      <c r="BA22" s="303"/>
      <c r="BB22" s="93">
        <v>5638</v>
      </c>
      <c r="BC22" s="93">
        <v>4451</v>
      </c>
      <c r="BD22" s="82">
        <v>78.900000000000006</v>
      </c>
      <c r="BE22" s="81">
        <v>-1187</v>
      </c>
      <c r="BF22" s="94">
        <v>34026</v>
      </c>
      <c r="BG22" s="90">
        <v>24130</v>
      </c>
      <c r="BH22" s="77">
        <v>70.900000000000006</v>
      </c>
      <c r="BI22" s="75">
        <v>-9896</v>
      </c>
      <c r="BJ22" s="90">
        <v>31282</v>
      </c>
      <c r="BK22" s="90">
        <v>35686</v>
      </c>
      <c r="BL22" s="77">
        <v>114.0783837350553</v>
      </c>
      <c r="BM22" s="75">
        <v>4404</v>
      </c>
      <c r="BN22" s="90">
        <v>15717</v>
      </c>
      <c r="BO22" s="90">
        <v>19229</v>
      </c>
      <c r="BP22" s="77">
        <v>122.34523127823375</v>
      </c>
      <c r="BQ22" s="75">
        <v>3512</v>
      </c>
      <c r="BR22" s="90">
        <v>11977</v>
      </c>
      <c r="BS22" s="90">
        <v>15720</v>
      </c>
      <c r="BT22" s="77">
        <v>131.25156550054271</v>
      </c>
      <c r="BU22" s="75">
        <v>3743</v>
      </c>
      <c r="BV22" s="90">
        <v>1467</v>
      </c>
      <c r="BW22" s="90">
        <v>766</v>
      </c>
      <c r="BX22" s="76">
        <v>52.2</v>
      </c>
      <c r="BY22" s="75">
        <v>-701</v>
      </c>
      <c r="BZ22" s="90">
        <v>6134</v>
      </c>
      <c r="CA22" s="90">
        <v>7024</v>
      </c>
      <c r="CB22" s="76">
        <v>114.5</v>
      </c>
      <c r="CC22" s="75">
        <v>890</v>
      </c>
      <c r="CD22" s="95">
        <v>11</v>
      </c>
      <c r="CE22" s="95">
        <v>25</v>
      </c>
      <c r="CF22" s="78">
        <v>14</v>
      </c>
      <c r="CG22" s="96">
        <v>15717</v>
      </c>
      <c r="CH22" s="96">
        <v>128</v>
      </c>
      <c r="CI22" s="96">
        <v>7</v>
      </c>
      <c r="CJ22" s="97">
        <v>11977</v>
      </c>
      <c r="CK22" s="98">
        <v>1467</v>
      </c>
      <c r="CL22" s="99">
        <v>20449</v>
      </c>
      <c r="CM22" s="99">
        <v>15846</v>
      </c>
      <c r="CN22" s="96">
        <v>16357</v>
      </c>
      <c r="CO22" s="96">
        <v>190</v>
      </c>
      <c r="CP22" s="96">
        <v>82</v>
      </c>
      <c r="CQ22" s="97">
        <v>12196</v>
      </c>
      <c r="CR22" s="98">
        <v>1398</v>
      </c>
      <c r="CS22" s="100">
        <v>21233</v>
      </c>
      <c r="CT22" s="99">
        <v>15670</v>
      </c>
    </row>
    <row r="23" spans="1:98" s="103" customFormat="1" ht="20.25" customHeight="1" x14ac:dyDescent="0.3">
      <c r="A23" s="89" t="s">
        <v>67</v>
      </c>
      <c r="B23" s="90">
        <v>88258</v>
      </c>
      <c r="C23" s="91">
        <v>104425</v>
      </c>
      <c r="D23" s="76">
        <v>118.31788619728523</v>
      </c>
      <c r="E23" s="75">
        <v>16167</v>
      </c>
      <c r="F23" s="90">
        <v>40259</v>
      </c>
      <c r="G23" s="91">
        <v>51064</v>
      </c>
      <c r="H23" s="76">
        <v>126.83871929258055</v>
      </c>
      <c r="I23" s="75">
        <v>10805</v>
      </c>
      <c r="J23" s="90">
        <v>26740</v>
      </c>
      <c r="K23" s="90">
        <v>23548</v>
      </c>
      <c r="L23" s="76">
        <v>88.062827225130889</v>
      </c>
      <c r="M23" s="75">
        <v>-3192</v>
      </c>
      <c r="N23" s="90">
        <v>15375</v>
      </c>
      <c r="O23" s="90">
        <v>15431</v>
      </c>
      <c r="P23" s="77">
        <v>100.36422764227642</v>
      </c>
      <c r="Q23" s="75">
        <v>56</v>
      </c>
      <c r="R23" s="90">
        <v>55</v>
      </c>
      <c r="S23" s="90">
        <v>11</v>
      </c>
      <c r="T23" s="77">
        <v>20</v>
      </c>
      <c r="U23" s="78">
        <v>-44</v>
      </c>
      <c r="V23" s="92">
        <v>313</v>
      </c>
      <c r="W23" s="90">
        <v>229</v>
      </c>
      <c r="X23" s="77">
        <v>73.162939297124595</v>
      </c>
      <c r="Y23" s="78">
        <v>-84</v>
      </c>
      <c r="Z23" s="92">
        <v>7</v>
      </c>
      <c r="AA23" s="92">
        <v>3</v>
      </c>
      <c r="AB23" s="77">
        <v>42.857142857142854</v>
      </c>
      <c r="AC23" s="78">
        <v>-4</v>
      </c>
      <c r="AD23" s="90">
        <v>6679</v>
      </c>
      <c r="AE23" s="90">
        <v>4119</v>
      </c>
      <c r="AF23" s="77">
        <v>61.670908818685433</v>
      </c>
      <c r="AG23" s="75">
        <v>-2560</v>
      </c>
      <c r="AH23" s="90">
        <v>5791</v>
      </c>
      <c r="AI23" s="90">
        <v>3577</v>
      </c>
      <c r="AJ23" s="77">
        <v>61.768261094802277</v>
      </c>
      <c r="AK23" s="75">
        <v>-2214</v>
      </c>
      <c r="AL23" s="90">
        <v>8500</v>
      </c>
      <c r="AM23" s="90">
        <v>5721</v>
      </c>
      <c r="AN23" s="77">
        <v>67.305882352941168</v>
      </c>
      <c r="AO23" s="75">
        <v>-2779</v>
      </c>
      <c r="AP23" s="90">
        <v>34072</v>
      </c>
      <c r="AQ23" s="90">
        <v>45852</v>
      </c>
      <c r="AR23" s="77">
        <v>134.57384362526415</v>
      </c>
      <c r="AS23" s="75">
        <v>11780</v>
      </c>
      <c r="AT23" s="304">
        <v>3516</v>
      </c>
      <c r="AU23" s="90">
        <v>3436</v>
      </c>
      <c r="AV23" s="76">
        <v>97.7</v>
      </c>
      <c r="AW23" s="90">
        <v>-80</v>
      </c>
      <c r="AX23" s="305"/>
      <c r="AY23" s="305"/>
      <c r="AZ23" s="303"/>
      <c r="BA23" s="303"/>
      <c r="BB23" s="93">
        <v>7604</v>
      </c>
      <c r="BC23" s="93">
        <v>5931</v>
      </c>
      <c r="BD23" s="82">
        <v>78</v>
      </c>
      <c r="BE23" s="81">
        <v>-1673</v>
      </c>
      <c r="BF23" s="94">
        <v>43316</v>
      </c>
      <c r="BG23" s="90">
        <v>30555</v>
      </c>
      <c r="BH23" s="77">
        <v>70.5</v>
      </c>
      <c r="BI23" s="75">
        <v>-12761</v>
      </c>
      <c r="BJ23" s="90">
        <v>59637</v>
      </c>
      <c r="BK23" s="90">
        <v>71491</v>
      </c>
      <c r="BL23" s="77">
        <v>119.87692204503915</v>
      </c>
      <c r="BM23" s="75">
        <v>11854</v>
      </c>
      <c r="BN23" s="90">
        <v>14266</v>
      </c>
      <c r="BO23" s="90">
        <v>19390</v>
      </c>
      <c r="BP23" s="77">
        <v>135.91756624141317</v>
      </c>
      <c r="BQ23" s="75">
        <v>5124</v>
      </c>
      <c r="BR23" s="90">
        <v>12212</v>
      </c>
      <c r="BS23" s="90">
        <v>16757</v>
      </c>
      <c r="BT23" s="77">
        <v>137.21749099246642</v>
      </c>
      <c r="BU23" s="75">
        <v>4545</v>
      </c>
      <c r="BV23" s="90">
        <v>2602</v>
      </c>
      <c r="BW23" s="90">
        <v>2117</v>
      </c>
      <c r="BX23" s="76">
        <v>81.400000000000006</v>
      </c>
      <c r="BY23" s="75">
        <v>-485</v>
      </c>
      <c r="BZ23" s="90">
        <v>6467</v>
      </c>
      <c r="CA23" s="90">
        <v>7228</v>
      </c>
      <c r="CB23" s="76">
        <v>111.8</v>
      </c>
      <c r="CC23" s="75">
        <v>761</v>
      </c>
      <c r="CD23" s="95">
        <v>5</v>
      </c>
      <c r="CE23" s="95">
        <v>9</v>
      </c>
      <c r="CF23" s="78">
        <v>4</v>
      </c>
      <c r="CG23" s="96">
        <v>14266</v>
      </c>
      <c r="CH23" s="96">
        <v>342</v>
      </c>
      <c r="CI23" s="96">
        <v>10</v>
      </c>
      <c r="CJ23" s="97">
        <v>12212</v>
      </c>
      <c r="CK23" s="98">
        <v>2602</v>
      </c>
      <c r="CL23" s="99">
        <v>48778</v>
      </c>
      <c r="CM23" s="99">
        <v>48230</v>
      </c>
      <c r="CN23" s="96">
        <v>13647</v>
      </c>
      <c r="CO23" s="96">
        <v>288</v>
      </c>
      <c r="CP23" s="96">
        <v>3</v>
      </c>
      <c r="CQ23" s="97">
        <v>11284</v>
      </c>
      <c r="CR23" s="98">
        <v>3266</v>
      </c>
      <c r="CS23" s="100">
        <v>40749</v>
      </c>
      <c r="CT23" s="99">
        <v>39101</v>
      </c>
    </row>
    <row r="24" spans="1:98" s="103" customFormat="1" ht="20.25" customHeight="1" x14ac:dyDescent="0.3">
      <c r="A24" s="89" t="s">
        <v>68</v>
      </c>
      <c r="B24" s="90">
        <v>107547</v>
      </c>
      <c r="C24" s="91">
        <v>102242</v>
      </c>
      <c r="D24" s="76">
        <v>95.067272913237929</v>
      </c>
      <c r="E24" s="75">
        <v>-5305</v>
      </c>
      <c r="F24" s="90">
        <v>58570</v>
      </c>
      <c r="G24" s="91">
        <v>70887</v>
      </c>
      <c r="H24" s="76">
        <v>121.02953730578794</v>
      </c>
      <c r="I24" s="75">
        <v>12317</v>
      </c>
      <c r="J24" s="90">
        <v>49269</v>
      </c>
      <c r="K24" s="90">
        <v>33236</v>
      </c>
      <c r="L24" s="76">
        <v>67.458239460918634</v>
      </c>
      <c r="M24" s="75">
        <v>-16033</v>
      </c>
      <c r="N24" s="90">
        <v>20981</v>
      </c>
      <c r="O24" s="90">
        <v>20870</v>
      </c>
      <c r="P24" s="77">
        <v>99.470949907058767</v>
      </c>
      <c r="Q24" s="75">
        <v>-111</v>
      </c>
      <c r="R24" s="90">
        <v>31</v>
      </c>
      <c r="S24" s="90">
        <v>10</v>
      </c>
      <c r="T24" s="77">
        <v>32.258064516129032</v>
      </c>
      <c r="U24" s="78">
        <v>-21</v>
      </c>
      <c r="V24" s="92">
        <v>672</v>
      </c>
      <c r="W24" s="90">
        <v>445</v>
      </c>
      <c r="X24" s="77">
        <v>66.220238095238088</v>
      </c>
      <c r="Y24" s="78">
        <v>-227</v>
      </c>
      <c r="Z24" s="92">
        <v>152</v>
      </c>
      <c r="AA24" s="92">
        <v>87</v>
      </c>
      <c r="AB24" s="77">
        <v>57.23684210526315</v>
      </c>
      <c r="AC24" s="78">
        <v>-65</v>
      </c>
      <c r="AD24" s="90">
        <v>6770</v>
      </c>
      <c r="AE24" s="90">
        <v>4874</v>
      </c>
      <c r="AF24" s="77">
        <v>71.994091580502214</v>
      </c>
      <c r="AG24" s="75">
        <v>-1896</v>
      </c>
      <c r="AH24" s="90">
        <v>3226</v>
      </c>
      <c r="AI24" s="90">
        <v>3440</v>
      </c>
      <c r="AJ24" s="77">
        <v>106.63360198388096</v>
      </c>
      <c r="AK24" s="75">
        <v>214</v>
      </c>
      <c r="AL24" s="90">
        <v>14101</v>
      </c>
      <c r="AM24" s="90">
        <v>5049</v>
      </c>
      <c r="AN24" s="77">
        <v>35.805971207715764</v>
      </c>
      <c r="AO24" s="75">
        <v>-9052</v>
      </c>
      <c r="AP24" s="90">
        <v>49888</v>
      </c>
      <c r="AQ24" s="90">
        <v>65526</v>
      </c>
      <c r="AR24" s="77">
        <v>131.34621552277102</v>
      </c>
      <c r="AS24" s="75">
        <v>15638</v>
      </c>
      <c r="AT24" s="304">
        <v>3941</v>
      </c>
      <c r="AU24" s="90">
        <v>4096</v>
      </c>
      <c r="AV24" s="76">
        <v>103.9</v>
      </c>
      <c r="AW24" s="90">
        <v>155</v>
      </c>
      <c r="AX24" s="305"/>
      <c r="AY24" s="305"/>
      <c r="AZ24" s="303"/>
      <c r="BA24" s="303"/>
      <c r="BB24" s="93">
        <v>9885</v>
      </c>
      <c r="BC24" s="93">
        <v>8616</v>
      </c>
      <c r="BD24" s="82">
        <v>87.2</v>
      </c>
      <c r="BE24" s="81">
        <v>-1269</v>
      </c>
      <c r="BF24" s="94">
        <v>77604</v>
      </c>
      <c r="BG24" s="90">
        <v>45975</v>
      </c>
      <c r="BH24" s="77">
        <v>59.2</v>
      </c>
      <c r="BI24" s="75">
        <v>-31629</v>
      </c>
      <c r="BJ24" s="90">
        <v>37802</v>
      </c>
      <c r="BK24" s="90">
        <v>43391</v>
      </c>
      <c r="BL24" s="77">
        <v>114.78493201417915</v>
      </c>
      <c r="BM24" s="75">
        <v>5589</v>
      </c>
      <c r="BN24" s="90">
        <v>20988</v>
      </c>
      <c r="BO24" s="90">
        <v>28044</v>
      </c>
      <c r="BP24" s="77">
        <v>133.61921097770156</v>
      </c>
      <c r="BQ24" s="75">
        <v>7056</v>
      </c>
      <c r="BR24" s="90">
        <v>18390</v>
      </c>
      <c r="BS24" s="90">
        <v>25681</v>
      </c>
      <c r="BT24" s="77">
        <v>139.64654703643285</v>
      </c>
      <c r="BU24" s="75">
        <v>7291</v>
      </c>
      <c r="BV24" s="90">
        <v>3123</v>
      </c>
      <c r="BW24" s="90">
        <v>1567</v>
      </c>
      <c r="BX24" s="76">
        <v>50.2</v>
      </c>
      <c r="BY24" s="75">
        <v>-1556</v>
      </c>
      <c r="BZ24" s="90">
        <v>5998</v>
      </c>
      <c r="CA24" s="90">
        <v>7318</v>
      </c>
      <c r="CB24" s="76">
        <v>122</v>
      </c>
      <c r="CC24" s="75">
        <v>1320</v>
      </c>
      <c r="CD24" s="95">
        <v>7</v>
      </c>
      <c r="CE24" s="95">
        <v>18</v>
      </c>
      <c r="CF24" s="78">
        <v>11</v>
      </c>
      <c r="CG24" s="96">
        <v>20988</v>
      </c>
      <c r="CH24" s="96">
        <v>377</v>
      </c>
      <c r="CI24" s="96">
        <v>14</v>
      </c>
      <c r="CJ24" s="97">
        <v>18390</v>
      </c>
      <c r="CK24" s="98">
        <v>3123</v>
      </c>
      <c r="CL24" s="99">
        <v>26626</v>
      </c>
      <c r="CM24" s="99">
        <v>15957</v>
      </c>
      <c r="CN24" s="96">
        <v>20258</v>
      </c>
      <c r="CO24" s="96">
        <v>540</v>
      </c>
      <c r="CP24" s="96">
        <v>2</v>
      </c>
      <c r="CQ24" s="97">
        <v>17639</v>
      </c>
      <c r="CR24" s="98">
        <v>3699</v>
      </c>
      <c r="CS24" s="100">
        <v>28297</v>
      </c>
      <c r="CT24" s="99">
        <v>17354</v>
      </c>
    </row>
    <row r="25" spans="1:98" s="103" customFormat="1" ht="20.25" customHeight="1" x14ac:dyDescent="0.3">
      <c r="A25" s="89" t="s">
        <v>69</v>
      </c>
      <c r="B25" s="90">
        <v>72567</v>
      </c>
      <c r="C25" s="91">
        <v>68717</v>
      </c>
      <c r="D25" s="76">
        <v>94.69455813248446</v>
      </c>
      <c r="E25" s="75">
        <v>-3850</v>
      </c>
      <c r="F25" s="90">
        <v>34393</v>
      </c>
      <c r="G25" s="91">
        <v>40619</v>
      </c>
      <c r="H25" s="76">
        <v>118.10252086180328</v>
      </c>
      <c r="I25" s="75">
        <v>6226</v>
      </c>
      <c r="J25" s="90">
        <v>36591</v>
      </c>
      <c r="K25" s="90">
        <v>26857</v>
      </c>
      <c r="L25" s="76">
        <v>73.397830067502937</v>
      </c>
      <c r="M25" s="75">
        <v>-9734</v>
      </c>
      <c r="N25" s="90">
        <v>12569</v>
      </c>
      <c r="O25" s="90">
        <v>13284</v>
      </c>
      <c r="P25" s="77">
        <v>105.68859893388496</v>
      </c>
      <c r="Q25" s="75">
        <v>715</v>
      </c>
      <c r="R25" s="90">
        <v>77</v>
      </c>
      <c r="S25" s="90">
        <v>16</v>
      </c>
      <c r="T25" s="77">
        <v>20.779220779220779</v>
      </c>
      <c r="U25" s="78">
        <v>-61</v>
      </c>
      <c r="V25" s="92">
        <v>581</v>
      </c>
      <c r="W25" s="90">
        <v>456</v>
      </c>
      <c r="X25" s="77">
        <v>78.485370051635115</v>
      </c>
      <c r="Y25" s="78">
        <v>-125</v>
      </c>
      <c r="Z25" s="92">
        <v>101</v>
      </c>
      <c r="AA25" s="92">
        <v>34</v>
      </c>
      <c r="AB25" s="77">
        <v>33.663366336633665</v>
      </c>
      <c r="AC25" s="78">
        <v>-67</v>
      </c>
      <c r="AD25" s="90">
        <v>6647</v>
      </c>
      <c r="AE25" s="90">
        <v>5152</v>
      </c>
      <c r="AF25" s="77">
        <v>77.508650519031136</v>
      </c>
      <c r="AG25" s="75">
        <v>-1495</v>
      </c>
      <c r="AH25" s="90">
        <v>4616</v>
      </c>
      <c r="AI25" s="90">
        <v>3745</v>
      </c>
      <c r="AJ25" s="77">
        <v>81.130849220103983</v>
      </c>
      <c r="AK25" s="75">
        <v>-871</v>
      </c>
      <c r="AL25" s="90">
        <v>4699</v>
      </c>
      <c r="AM25" s="90">
        <v>2657</v>
      </c>
      <c r="AN25" s="77">
        <v>56.543945520323469</v>
      </c>
      <c r="AO25" s="75">
        <v>-2042</v>
      </c>
      <c r="AP25" s="90">
        <v>29028</v>
      </c>
      <c r="AQ25" s="90">
        <v>36656</v>
      </c>
      <c r="AR25" s="77">
        <v>126.27807634008543</v>
      </c>
      <c r="AS25" s="75">
        <v>7628</v>
      </c>
      <c r="AT25" s="304">
        <v>2840</v>
      </c>
      <c r="AU25" s="90">
        <v>3028</v>
      </c>
      <c r="AV25" s="76">
        <v>106.6</v>
      </c>
      <c r="AW25" s="90">
        <v>188</v>
      </c>
      <c r="AX25" s="305"/>
      <c r="AY25" s="305"/>
      <c r="AZ25" s="303"/>
      <c r="BA25" s="303"/>
      <c r="BB25" s="93">
        <v>8276</v>
      </c>
      <c r="BC25" s="93">
        <v>7668</v>
      </c>
      <c r="BD25" s="82">
        <v>92.7</v>
      </c>
      <c r="BE25" s="81">
        <v>-608</v>
      </c>
      <c r="BF25" s="94">
        <v>44014</v>
      </c>
      <c r="BG25" s="90">
        <v>33916</v>
      </c>
      <c r="BH25" s="77">
        <v>77.099999999999994</v>
      </c>
      <c r="BI25" s="75">
        <v>-10098</v>
      </c>
      <c r="BJ25" s="90">
        <v>23240</v>
      </c>
      <c r="BK25" s="90">
        <v>27863</v>
      </c>
      <c r="BL25" s="77">
        <v>119.89242685025818</v>
      </c>
      <c r="BM25" s="75">
        <v>4623</v>
      </c>
      <c r="BN25" s="90">
        <v>11303</v>
      </c>
      <c r="BO25" s="90">
        <v>14078</v>
      </c>
      <c r="BP25" s="77">
        <v>124.55100415818809</v>
      </c>
      <c r="BQ25" s="75">
        <v>2775</v>
      </c>
      <c r="BR25" s="90">
        <v>9334</v>
      </c>
      <c r="BS25" s="90">
        <v>11602</v>
      </c>
      <c r="BT25" s="77">
        <v>124.29826440968503</v>
      </c>
      <c r="BU25" s="75">
        <v>2268</v>
      </c>
      <c r="BV25" s="90">
        <v>1721</v>
      </c>
      <c r="BW25" s="90">
        <v>1196</v>
      </c>
      <c r="BX25" s="76">
        <v>69.5</v>
      </c>
      <c r="BY25" s="75">
        <v>-525</v>
      </c>
      <c r="BZ25" s="90">
        <v>6056</v>
      </c>
      <c r="CA25" s="90">
        <v>6273</v>
      </c>
      <c r="CB25" s="76">
        <v>103.6</v>
      </c>
      <c r="CC25" s="75">
        <v>217</v>
      </c>
      <c r="CD25" s="95">
        <v>7</v>
      </c>
      <c r="CE25" s="95">
        <v>12</v>
      </c>
      <c r="CF25" s="78">
        <v>5</v>
      </c>
      <c r="CG25" s="96">
        <v>11303</v>
      </c>
      <c r="CH25" s="96">
        <v>659</v>
      </c>
      <c r="CI25" s="96">
        <v>0</v>
      </c>
      <c r="CJ25" s="97">
        <v>9334</v>
      </c>
      <c r="CK25" s="98">
        <v>1721</v>
      </c>
      <c r="CL25" s="99">
        <v>19652</v>
      </c>
      <c r="CM25" s="99">
        <v>12420</v>
      </c>
      <c r="CN25" s="96">
        <v>12010</v>
      </c>
      <c r="CO25" s="96">
        <v>829</v>
      </c>
      <c r="CP25" s="96">
        <v>0</v>
      </c>
      <c r="CQ25" s="97">
        <v>9641</v>
      </c>
      <c r="CR25" s="98">
        <v>1315</v>
      </c>
      <c r="CS25" s="100">
        <v>20887</v>
      </c>
      <c r="CT25" s="99">
        <v>10704</v>
      </c>
    </row>
    <row r="26" spans="1:98" s="103" customFormat="1" ht="20.25" customHeight="1" x14ac:dyDescent="0.3">
      <c r="A26" s="89" t="s">
        <v>70</v>
      </c>
      <c r="B26" s="90">
        <v>73769</v>
      </c>
      <c r="C26" s="91">
        <v>70655</v>
      </c>
      <c r="D26" s="76">
        <v>95.77871463622931</v>
      </c>
      <c r="E26" s="75">
        <v>-3114</v>
      </c>
      <c r="F26" s="90">
        <v>45035</v>
      </c>
      <c r="G26" s="91">
        <v>49653</v>
      </c>
      <c r="H26" s="76">
        <v>110.25424669701343</v>
      </c>
      <c r="I26" s="75">
        <v>4618</v>
      </c>
      <c r="J26" s="90">
        <v>26837</v>
      </c>
      <c r="K26" s="90">
        <v>17948</v>
      </c>
      <c r="L26" s="76">
        <v>66.87781793792152</v>
      </c>
      <c r="M26" s="75">
        <v>-8889</v>
      </c>
      <c r="N26" s="90">
        <v>14726</v>
      </c>
      <c r="O26" s="90">
        <v>15057</v>
      </c>
      <c r="P26" s="77">
        <v>102.24772511204672</v>
      </c>
      <c r="Q26" s="75">
        <v>331</v>
      </c>
      <c r="R26" s="90">
        <v>80</v>
      </c>
      <c r="S26" s="90">
        <v>22</v>
      </c>
      <c r="T26" s="77">
        <v>27.500000000000004</v>
      </c>
      <c r="U26" s="78">
        <v>-58</v>
      </c>
      <c r="V26" s="92">
        <v>294</v>
      </c>
      <c r="W26" s="90">
        <v>97</v>
      </c>
      <c r="X26" s="77">
        <v>32.993197278911559</v>
      </c>
      <c r="Y26" s="78">
        <v>-197</v>
      </c>
      <c r="Z26" s="92">
        <v>48</v>
      </c>
      <c r="AA26" s="92">
        <v>0</v>
      </c>
      <c r="AB26" s="77">
        <v>0</v>
      </c>
      <c r="AC26" s="78">
        <v>-48</v>
      </c>
      <c r="AD26" s="90">
        <v>3787</v>
      </c>
      <c r="AE26" s="90">
        <v>3279</v>
      </c>
      <c r="AF26" s="77">
        <v>86.585687879588065</v>
      </c>
      <c r="AG26" s="75">
        <v>-508</v>
      </c>
      <c r="AH26" s="90">
        <v>3511</v>
      </c>
      <c r="AI26" s="90">
        <v>3194</v>
      </c>
      <c r="AJ26" s="77">
        <v>90.971233266875529</v>
      </c>
      <c r="AK26" s="75">
        <v>-317</v>
      </c>
      <c r="AL26" s="90">
        <v>3148</v>
      </c>
      <c r="AM26" s="90">
        <v>1943</v>
      </c>
      <c r="AN26" s="77">
        <v>61.721728081321473</v>
      </c>
      <c r="AO26" s="75">
        <v>-1205</v>
      </c>
      <c r="AP26" s="90">
        <v>36621</v>
      </c>
      <c r="AQ26" s="90">
        <v>44276</v>
      </c>
      <c r="AR26" s="77">
        <v>120.90330684579887</v>
      </c>
      <c r="AS26" s="75">
        <v>7655</v>
      </c>
      <c r="AT26" s="304">
        <v>3292</v>
      </c>
      <c r="AU26" s="90">
        <v>3371</v>
      </c>
      <c r="AV26" s="76">
        <v>102.4</v>
      </c>
      <c r="AW26" s="90">
        <v>79</v>
      </c>
      <c r="AX26" s="305"/>
      <c r="AY26" s="305"/>
      <c r="AZ26" s="303"/>
      <c r="BA26" s="303"/>
      <c r="BB26" s="93">
        <v>6100</v>
      </c>
      <c r="BC26" s="93">
        <v>5361</v>
      </c>
      <c r="BD26" s="82">
        <v>87.9</v>
      </c>
      <c r="BE26" s="81">
        <v>-739</v>
      </c>
      <c r="BF26" s="94">
        <v>35254</v>
      </c>
      <c r="BG26" s="90">
        <v>25049</v>
      </c>
      <c r="BH26" s="77">
        <v>71.099999999999994</v>
      </c>
      <c r="BI26" s="75">
        <v>-10205</v>
      </c>
      <c r="BJ26" s="90">
        <v>32646</v>
      </c>
      <c r="BK26" s="90">
        <v>34420</v>
      </c>
      <c r="BL26" s="77">
        <v>105.43405011333702</v>
      </c>
      <c r="BM26" s="75">
        <v>1774</v>
      </c>
      <c r="BN26" s="90">
        <v>15690</v>
      </c>
      <c r="BO26" s="90">
        <v>17259</v>
      </c>
      <c r="BP26" s="77">
        <v>110.00000000000001</v>
      </c>
      <c r="BQ26" s="75">
        <v>1569</v>
      </c>
      <c r="BR26" s="90">
        <v>12894</v>
      </c>
      <c r="BS26" s="90">
        <v>14771</v>
      </c>
      <c r="BT26" s="77">
        <v>114.55715836823327</v>
      </c>
      <c r="BU26" s="75">
        <v>1877</v>
      </c>
      <c r="BV26" s="90">
        <v>1559</v>
      </c>
      <c r="BW26" s="90">
        <v>1471</v>
      </c>
      <c r="BX26" s="76">
        <v>94.4</v>
      </c>
      <c r="BY26" s="75">
        <v>-88</v>
      </c>
      <c r="BZ26" s="90">
        <v>5751</v>
      </c>
      <c r="CA26" s="90">
        <v>6879</v>
      </c>
      <c r="CB26" s="76">
        <v>119.6</v>
      </c>
      <c r="CC26" s="75">
        <v>1128</v>
      </c>
      <c r="CD26" s="95">
        <v>10</v>
      </c>
      <c r="CE26" s="95">
        <v>12</v>
      </c>
      <c r="CF26" s="78">
        <v>2</v>
      </c>
      <c r="CG26" s="96">
        <v>15690</v>
      </c>
      <c r="CH26" s="96">
        <v>147</v>
      </c>
      <c r="CI26" s="96">
        <v>12</v>
      </c>
      <c r="CJ26" s="97">
        <v>12894</v>
      </c>
      <c r="CK26" s="98">
        <v>1559</v>
      </c>
      <c r="CL26" s="99">
        <v>19149</v>
      </c>
      <c r="CM26" s="99">
        <v>17021</v>
      </c>
      <c r="CN26" s="96">
        <v>15466</v>
      </c>
      <c r="CO26" s="96">
        <v>116</v>
      </c>
      <c r="CP26" s="96">
        <v>4</v>
      </c>
      <c r="CQ26" s="97">
        <v>12344</v>
      </c>
      <c r="CR26" s="98">
        <v>1450</v>
      </c>
      <c r="CS26" s="100">
        <v>20893</v>
      </c>
      <c r="CT26" s="99">
        <v>16109</v>
      </c>
    </row>
    <row r="27" spans="1:98" s="103" customFormat="1" ht="20.25" customHeight="1" x14ac:dyDescent="0.3">
      <c r="A27" s="89" t="s">
        <v>71</v>
      </c>
      <c r="B27" s="90">
        <v>50309</v>
      </c>
      <c r="C27" s="91">
        <v>44356</v>
      </c>
      <c r="D27" s="76">
        <v>88.167127154187114</v>
      </c>
      <c r="E27" s="75">
        <v>-5953</v>
      </c>
      <c r="F27" s="90">
        <v>27560</v>
      </c>
      <c r="G27" s="91">
        <v>32140</v>
      </c>
      <c r="H27" s="76">
        <v>116.61828737300435</v>
      </c>
      <c r="I27" s="75">
        <v>4580</v>
      </c>
      <c r="J27" s="90">
        <v>25353</v>
      </c>
      <c r="K27" s="90">
        <v>16208</v>
      </c>
      <c r="L27" s="76">
        <v>63.929318029424529</v>
      </c>
      <c r="M27" s="75">
        <v>-9145</v>
      </c>
      <c r="N27" s="90">
        <v>9196</v>
      </c>
      <c r="O27" s="90">
        <v>9685</v>
      </c>
      <c r="P27" s="77">
        <v>105.31752936059155</v>
      </c>
      <c r="Q27" s="75">
        <v>489</v>
      </c>
      <c r="R27" s="90">
        <v>43</v>
      </c>
      <c r="S27" s="90">
        <v>11</v>
      </c>
      <c r="T27" s="77">
        <v>25.581395348837212</v>
      </c>
      <c r="U27" s="78">
        <v>-32</v>
      </c>
      <c r="V27" s="92">
        <v>289</v>
      </c>
      <c r="W27" s="90">
        <v>125</v>
      </c>
      <c r="X27" s="77">
        <v>43.252595155709344</v>
      </c>
      <c r="Y27" s="78">
        <v>-164</v>
      </c>
      <c r="Z27" s="92">
        <v>104</v>
      </c>
      <c r="AA27" s="92">
        <v>139</v>
      </c>
      <c r="AB27" s="77">
        <v>133.65384615384613</v>
      </c>
      <c r="AC27" s="78">
        <v>35</v>
      </c>
      <c r="AD27" s="90">
        <v>3126</v>
      </c>
      <c r="AE27" s="90">
        <v>2188</v>
      </c>
      <c r="AF27" s="77">
        <v>69.993602047344851</v>
      </c>
      <c r="AG27" s="75">
        <v>-938</v>
      </c>
      <c r="AH27" s="90">
        <v>1312</v>
      </c>
      <c r="AI27" s="90">
        <v>1128</v>
      </c>
      <c r="AJ27" s="77">
        <v>85.975609756097555</v>
      </c>
      <c r="AK27" s="75">
        <v>-184</v>
      </c>
      <c r="AL27" s="90">
        <v>3175</v>
      </c>
      <c r="AM27" s="90">
        <v>1514</v>
      </c>
      <c r="AN27" s="77">
        <v>47.685039370078741</v>
      </c>
      <c r="AO27" s="75">
        <v>-1661</v>
      </c>
      <c r="AP27" s="90">
        <v>24614</v>
      </c>
      <c r="AQ27" s="90">
        <v>30062</v>
      </c>
      <c r="AR27" s="77">
        <v>122.13374502315754</v>
      </c>
      <c r="AS27" s="75">
        <v>5448</v>
      </c>
      <c r="AT27" s="304">
        <v>3173</v>
      </c>
      <c r="AU27" s="90">
        <v>3168</v>
      </c>
      <c r="AV27" s="76">
        <v>99.8</v>
      </c>
      <c r="AW27" s="90">
        <v>-5</v>
      </c>
      <c r="AX27" s="305"/>
      <c r="AY27" s="305"/>
      <c r="AZ27" s="303"/>
      <c r="BA27" s="303"/>
      <c r="BB27" s="93">
        <v>6804</v>
      </c>
      <c r="BC27" s="93">
        <v>5002</v>
      </c>
      <c r="BD27" s="82">
        <v>73.5</v>
      </c>
      <c r="BE27" s="81">
        <v>-1802</v>
      </c>
      <c r="BF27" s="94">
        <v>39818</v>
      </c>
      <c r="BG27" s="90">
        <v>22129</v>
      </c>
      <c r="BH27" s="77">
        <v>55.6</v>
      </c>
      <c r="BI27" s="75">
        <v>-17689</v>
      </c>
      <c r="BJ27" s="90">
        <v>14499</v>
      </c>
      <c r="BK27" s="90">
        <v>17639</v>
      </c>
      <c r="BL27" s="77">
        <v>121.65666597696392</v>
      </c>
      <c r="BM27" s="75">
        <v>3140</v>
      </c>
      <c r="BN27" s="90">
        <v>9814</v>
      </c>
      <c r="BO27" s="90">
        <v>12354</v>
      </c>
      <c r="BP27" s="77">
        <v>125.88139392704301</v>
      </c>
      <c r="BQ27" s="75">
        <v>2540</v>
      </c>
      <c r="BR27" s="90">
        <v>8552</v>
      </c>
      <c r="BS27" s="90">
        <v>11186</v>
      </c>
      <c r="BT27" s="77">
        <v>130.79981290926099</v>
      </c>
      <c r="BU27" s="75">
        <v>2634</v>
      </c>
      <c r="BV27" s="90">
        <v>942</v>
      </c>
      <c r="BW27" s="90">
        <v>490</v>
      </c>
      <c r="BX27" s="76">
        <v>52</v>
      </c>
      <c r="BY27" s="75">
        <v>-452</v>
      </c>
      <c r="BZ27" s="90">
        <v>5996</v>
      </c>
      <c r="CA27" s="90">
        <v>7205</v>
      </c>
      <c r="CB27" s="76">
        <v>120.2</v>
      </c>
      <c r="CC27" s="75">
        <v>1209</v>
      </c>
      <c r="CD27" s="95">
        <v>10</v>
      </c>
      <c r="CE27" s="95">
        <v>25</v>
      </c>
      <c r="CF27" s="78">
        <v>15</v>
      </c>
      <c r="CG27" s="96">
        <v>9814</v>
      </c>
      <c r="CH27" s="96">
        <v>98</v>
      </c>
      <c r="CI27" s="96">
        <v>0</v>
      </c>
      <c r="CJ27" s="97">
        <v>8552</v>
      </c>
      <c r="CK27" s="98">
        <v>942</v>
      </c>
      <c r="CL27" s="99">
        <v>11223</v>
      </c>
      <c r="CM27" s="99">
        <v>5155</v>
      </c>
      <c r="CN27" s="96">
        <v>9602</v>
      </c>
      <c r="CO27" s="96">
        <v>188</v>
      </c>
      <c r="CP27" s="96">
        <v>1</v>
      </c>
      <c r="CQ27" s="97">
        <v>8371</v>
      </c>
      <c r="CR27" s="98">
        <v>1212</v>
      </c>
      <c r="CS27" s="100">
        <v>11456</v>
      </c>
      <c r="CT27" s="99">
        <v>5113</v>
      </c>
    </row>
    <row r="28" spans="1:98" s="103" customFormat="1" ht="20.25" customHeight="1" x14ac:dyDescent="0.3">
      <c r="A28" s="89" t="s">
        <v>72</v>
      </c>
      <c r="B28" s="90">
        <v>166772</v>
      </c>
      <c r="C28" s="91">
        <v>184349</v>
      </c>
      <c r="D28" s="76">
        <v>110.53953901134483</v>
      </c>
      <c r="E28" s="75">
        <v>17577</v>
      </c>
      <c r="F28" s="90">
        <v>74732</v>
      </c>
      <c r="G28" s="91">
        <v>90354</v>
      </c>
      <c r="H28" s="76">
        <v>120.90403040196971</v>
      </c>
      <c r="I28" s="75">
        <v>15622</v>
      </c>
      <c r="J28" s="90">
        <v>64855</v>
      </c>
      <c r="K28" s="90">
        <v>51863</v>
      </c>
      <c r="L28" s="76">
        <v>79.967620075553157</v>
      </c>
      <c r="M28" s="75">
        <v>-12992</v>
      </c>
      <c r="N28" s="90">
        <v>32763</v>
      </c>
      <c r="O28" s="90">
        <v>30488</v>
      </c>
      <c r="P28" s="77">
        <v>93.056191435460732</v>
      </c>
      <c r="Q28" s="75">
        <v>-2275</v>
      </c>
      <c r="R28" s="90">
        <v>118</v>
      </c>
      <c r="S28" s="90">
        <v>39</v>
      </c>
      <c r="T28" s="77">
        <v>33.050847457627121</v>
      </c>
      <c r="U28" s="78">
        <v>-79</v>
      </c>
      <c r="V28" s="92">
        <v>914</v>
      </c>
      <c r="W28" s="90">
        <v>782</v>
      </c>
      <c r="X28" s="77">
        <v>85.557986870897153</v>
      </c>
      <c r="Y28" s="78">
        <v>-132</v>
      </c>
      <c r="Z28" s="102">
        <v>195</v>
      </c>
      <c r="AA28" s="92">
        <v>122</v>
      </c>
      <c r="AB28" s="77">
        <v>62.564102564102562</v>
      </c>
      <c r="AC28" s="78">
        <v>-73</v>
      </c>
      <c r="AD28" s="90">
        <v>13070</v>
      </c>
      <c r="AE28" s="90">
        <v>10555</v>
      </c>
      <c r="AF28" s="77">
        <v>80.75745983167559</v>
      </c>
      <c r="AG28" s="75">
        <v>-2515</v>
      </c>
      <c r="AH28" s="90">
        <v>6457</v>
      </c>
      <c r="AI28" s="90">
        <v>7356</v>
      </c>
      <c r="AJ28" s="77">
        <v>113.92287439987609</v>
      </c>
      <c r="AK28" s="75">
        <v>899</v>
      </c>
      <c r="AL28" s="90">
        <v>21622</v>
      </c>
      <c r="AM28" s="90">
        <v>12031</v>
      </c>
      <c r="AN28" s="77">
        <v>55.64240125797798</v>
      </c>
      <c r="AO28" s="75">
        <v>-9591</v>
      </c>
      <c r="AP28" s="90">
        <v>55888</v>
      </c>
      <c r="AQ28" s="90">
        <v>76272</v>
      </c>
      <c r="AR28" s="77">
        <v>136.47294589178355</v>
      </c>
      <c r="AS28" s="75">
        <v>20384</v>
      </c>
      <c r="AT28" s="304">
        <v>3565</v>
      </c>
      <c r="AU28" s="90">
        <v>3641</v>
      </c>
      <c r="AV28" s="76">
        <v>102.1</v>
      </c>
      <c r="AW28" s="90">
        <v>76</v>
      </c>
      <c r="AX28" s="305"/>
      <c r="AY28" s="305"/>
      <c r="AZ28" s="303"/>
      <c r="BA28" s="303"/>
      <c r="BB28" s="93">
        <v>17018</v>
      </c>
      <c r="BC28" s="93">
        <v>12586</v>
      </c>
      <c r="BD28" s="82">
        <v>74</v>
      </c>
      <c r="BE28" s="81">
        <v>-4432</v>
      </c>
      <c r="BF28" s="94">
        <v>91310</v>
      </c>
      <c r="BG28" s="90">
        <v>62989</v>
      </c>
      <c r="BH28" s="77">
        <v>69</v>
      </c>
      <c r="BI28" s="75">
        <v>-28321</v>
      </c>
      <c r="BJ28" s="90">
        <v>91167</v>
      </c>
      <c r="BK28" s="90">
        <v>108591</v>
      </c>
      <c r="BL28" s="77">
        <v>119.11217874888939</v>
      </c>
      <c r="BM28" s="75">
        <v>17424</v>
      </c>
      <c r="BN28" s="90">
        <v>21595</v>
      </c>
      <c r="BO28" s="90">
        <v>30290</v>
      </c>
      <c r="BP28" s="77">
        <v>140.26394998842324</v>
      </c>
      <c r="BQ28" s="75">
        <v>8695</v>
      </c>
      <c r="BR28" s="90">
        <v>18345</v>
      </c>
      <c r="BS28" s="90">
        <v>25225</v>
      </c>
      <c r="BT28" s="77">
        <v>137.50340692286727</v>
      </c>
      <c r="BU28" s="75">
        <v>6880</v>
      </c>
      <c r="BV28" s="90">
        <v>5595</v>
      </c>
      <c r="BW28" s="90">
        <v>3467</v>
      </c>
      <c r="BX28" s="76">
        <v>62</v>
      </c>
      <c r="BY28" s="75">
        <v>-2128</v>
      </c>
      <c r="BZ28" s="90">
        <v>6348</v>
      </c>
      <c r="CA28" s="90">
        <v>6741</v>
      </c>
      <c r="CB28" s="76">
        <v>106.2</v>
      </c>
      <c r="CC28" s="75">
        <v>393</v>
      </c>
      <c r="CD28" s="95">
        <v>4</v>
      </c>
      <c r="CE28" s="95">
        <v>9</v>
      </c>
      <c r="CF28" s="78">
        <v>5</v>
      </c>
      <c r="CG28" s="96">
        <v>21595</v>
      </c>
      <c r="CH28" s="96">
        <v>912</v>
      </c>
      <c r="CI28" s="96">
        <v>5</v>
      </c>
      <c r="CJ28" s="97">
        <v>18345</v>
      </c>
      <c r="CK28" s="98">
        <v>5595</v>
      </c>
      <c r="CL28" s="99">
        <v>80559</v>
      </c>
      <c r="CM28" s="99">
        <v>74389</v>
      </c>
      <c r="CN28" s="96">
        <v>21957</v>
      </c>
      <c r="CO28" s="96">
        <v>1566</v>
      </c>
      <c r="CP28" s="96">
        <v>25</v>
      </c>
      <c r="CQ28" s="97">
        <v>18233</v>
      </c>
      <c r="CR28" s="98">
        <v>3355</v>
      </c>
      <c r="CS28" s="100">
        <v>75317</v>
      </c>
      <c r="CT28" s="99">
        <v>64963</v>
      </c>
    </row>
    <row r="29" spans="1:98" s="103" customFormat="1" ht="20.25" customHeight="1" x14ac:dyDescent="0.3">
      <c r="A29" s="89" t="s">
        <v>73</v>
      </c>
      <c r="B29" s="90">
        <v>51441</v>
      </c>
      <c r="C29" s="91">
        <v>46900</v>
      </c>
      <c r="D29" s="76">
        <v>91.172411111759104</v>
      </c>
      <c r="E29" s="75">
        <v>-4541</v>
      </c>
      <c r="F29" s="90">
        <v>30644</v>
      </c>
      <c r="G29" s="91">
        <v>35376</v>
      </c>
      <c r="H29" s="76">
        <v>115.44184832267328</v>
      </c>
      <c r="I29" s="75">
        <v>4732</v>
      </c>
      <c r="J29" s="90">
        <v>24292</v>
      </c>
      <c r="K29" s="90">
        <v>15101</v>
      </c>
      <c r="L29" s="76">
        <v>62.164498600362265</v>
      </c>
      <c r="M29" s="75">
        <v>-9191</v>
      </c>
      <c r="N29" s="90">
        <v>11119</v>
      </c>
      <c r="O29" s="90">
        <v>11137</v>
      </c>
      <c r="P29" s="77">
        <v>100.16188506160626</v>
      </c>
      <c r="Q29" s="75">
        <v>18</v>
      </c>
      <c r="R29" s="90">
        <v>69</v>
      </c>
      <c r="S29" s="90">
        <v>9</v>
      </c>
      <c r="T29" s="77">
        <v>13.043478260869565</v>
      </c>
      <c r="U29" s="78">
        <v>-60</v>
      </c>
      <c r="V29" s="92">
        <v>353</v>
      </c>
      <c r="W29" s="90">
        <v>257</v>
      </c>
      <c r="X29" s="77">
        <v>72.804532577903686</v>
      </c>
      <c r="Y29" s="78">
        <v>-96</v>
      </c>
      <c r="Z29" s="102">
        <v>11</v>
      </c>
      <c r="AA29" s="92">
        <v>3</v>
      </c>
      <c r="AB29" s="77">
        <v>27.27272727272727</v>
      </c>
      <c r="AC29" s="78">
        <v>-8</v>
      </c>
      <c r="AD29" s="90">
        <v>4803</v>
      </c>
      <c r="AE29" s="90">
        <v>2490</v>
      </c>
      <c r="AF29" s="77">
        <v>51.84259837601499</v>
      </c>
      <c r="AG29" s="75">
        <v>-2313</v>
      </c>
      <c r="AH29" s="90">
        <v>3251</v>
      </c>
      <c r="AI29" s="90">
        <v>2218</v>
      </c>
      <c r="AJ29" s="77">
        <v>68.225161488772684</v>
      </c>
      <c r="AK29" s="75">
        <v>-1033</v>
      </c>
      <c r="AL29" s="90">
        <v>5008</v>
      </c>
      <c r="AM29" s="90">
        <v>2161</v>
      </c>
      <c r="AN29" s="77">
        <v>43.150958466453673</v>
      </c>
      <c r="AO29" s="75">
        <v>-2847</v>
      </c>
      <c r="AP29" s="90">
        <v>25398</v>
      </c>
      <c r="AQ29" s="90">
        <v>31624</v>
      </c>
      <c r="AR29" s="77">
        <v>124.51374123946768</v>
      </c>
      <c r="AS29" s="75">
        <v>6226</v>
      </c>
      <c r="AT29" s="304">
        <v>3388</v>
      </c>
      <c r="AU29" s="90">
        <v>3477</v>
      </c>
      <c r="AV29" s="76">
        <v>102.6</v>
      </c>
      <c r="AW29" s="90">
        <v>89</v>
      </c>
      <c r="AX29" s="305"/>
      <c r="AY29" s="305"/>
      <c r="AZ29" s="303"/>
      <c r="BA29" s="303"/>
      <c r="BB29" s="93">
        <v>5069</v>
      </c>
      <c r="BC29" s="93">
        <v>4062</v>
      </c>
      <c r="BD29" s="82">
        <v>80.099999999999994</v>
      </c>
      <c r="BE29" s="81">
        <v>-1007</v>
      </c>
      <c r="BF29" s="94">
        <v>26390</v>
      </c>
      <c r="BG29" s="90">
        <v>17628</v>
      </c>
      <c r="BH29" s="77">
        <v>66.8</v>
      </c>
      <c r="BI29" s="75">
        <v>-8762</v>
      </c>
      <c r="BJ29" s="90">
        <v>17077</v>
      </c>
      <c r="BK29" s="90">
        <v>21249</v>
      </c>
      <c r="BL29" s="77">
        <v>124.43052058324062</v>
      </c>
      <c r="BM29" s="75">
        <v>4172</v>
      </c>
      <c r="BN29" s="90">
        <v>10578</v>
      </c>
      <c r="BO29" s="90">
        <v>14052</v>
      </c>
      <c r="BP29" s="77">
        <v>132.84174702212138</v>
      </c>
      <c r="BQ29" s="75">
        <v>3474</v>
      </c>
      <c r="BR29" s="90">
        <v>8905</v>
      </c>
      <c r="BS29" s="90">
        <v>12367</v>
      </c>
      <c r="BT29" s="77">
        <v>138.87703537338575</v>
      </c>
      <c r="BU29" s="75">
        <v>3462</v>
      </c>
      <c r="BV29" s="90">
        <v>440</v>
      </c>
      <c r="BW29" s="90">
        <v>413</v>
      </c>
      <c r="BX29" s="76">
        <v>93.9</v>
      </c>
      <c r="BY29" s="75">
        <v>-27</v>
      </c>
      <c r="BZ29" s="90">
        <v>5979</v>
      </c>
      <c r="CA29" s="90">
        <v>6856</v>
      </c>
      <c r="CB29" s="76">
        <v>114.7</v>
      </c>
      <c r="CC29" s="75">
        <v>877</v>
      </c>
      <c r="CD29" s="95">
        <v>24</v>
      </c>
      <c r="CE29" s="95">
        <v>34</v>
      </c>
      <c r="CF29" s="78">
        <v>10</v>
      </c>
      <c r="CG29" s="96">
        <v>10578</v>
      </c>
      <c r="CH29" s="96">
        <v>254</v>
      </c>
      <c r="CI29" s="96">
        <v>2</v>
      </c>
      <c r="CJ29" s="97">
        <v>8905</v>
      </c>
      <c r="CK29" s="98">
        <v>440</v>
      </c>
      <c r="CL29" s="99">
        <v>10120</v>
      </c>
      <c r="CM29" s="99">
        <v>6987</v>
      </c>
      <c r="CN29" s="96">
        <v>11228</v>
      </c>
      <c r="CO29" s="96">
        <v>412</v>
      </c>
      <c r="CP29" s="96">
        <v>0</v>
      </c>
      <c r="CQ29" s="97">
        <v>9288</v>
      </c>
      <c r="CR29" s="98">
        <v>558</v>
      </c>
      <c r="CS29" s="100">
        <v>11860</v>
      </c>
      <c r="CT29" s="99">
        <v>6599</v>
      </c>
    </row>
    <row r="30" spans="1:98" s="103" customFormat="1" ht="20.25" customHeight="1" x14ac:dyDescent="0.3">
      <c r="A30" s="89" t="s">
        <v>74</v>
      </c>
      <c r="B30" s="90">
        <v>59227</v>
      </c>
      <c r="C30" s="91">
        <v>63372</v>
      </c>
      <c r="D30" s="76">
        <v>106.99849730697149</v>
      </c>
      <c r="E30" s="75">
        <v>4145</v>
      </c>
      <c r="F30" s="90">
        <v>36418</v>
      </c>
      <c r="G30" s="91">
        <v>43941</v>
      </c>
      <c r="H30" s="76">
        <v>120.65736723598222</v>
      </c>
      <c r="I30" s="75">
        <v>7523</v>
      </c>
      <c r="J30" s="90">
        <v>22424</v>
      </c>
      <c r="K30" s="90">
        <v>19135</v>
      </c>
      <c r="L30" s="76">
        <v>85.332679272208338</v>
      </c>
      <c r="M30" s="75">
        <v>-3289</v>
      </c>
      <c r="N30" s="90">
        <v>12388</v>
      </c>
      <c r="O30" s="90">
        <v>13691</v>
      </c>
      <c r="P30" s="77">
        <v>110.51824346141427</v>
      </c>
      <c r="Q30" s="75">
        <v>1303</v>
      </c>
      <c r="R30" s="90">
        <v>82</v>
      </c>
      <c r="S30" s="90">
        <v>21</v>
      </c>
      <c r="T30" s="77">
        <v>25.609756097560975</v>
      </c>
      <c r="U30" s="78">
        <v>-61</v>
      </c>
      <c r="V30" s="92">
        <v>490</v>
      </c>
      <c r="W30" s="90">
        <v>317</v>
      </c>
      <c r="X30" s="77">
        <v>64.693877551020407</v>
      </c>
      <c r="Y30" s="78">
        <v>-173</v>
      </c>
      <c r="Z30" s="92">
        <v>7</v>
      </c>
      <c r="AA30" s="92">
        <v>7</v>
      </c>
      <c r="AB30" s="77">
        <v>100</v>
      </c>
      <c r="AC30" s="78">
        <v>0</v>
      </c>
      <c r="AD30" s="90">
        <v>4472</v>
      </c>
      <c r="AE30" s="90">
        <v>3238</v>
      </c>
      <c r="AF30" s="77">
        <v>72.406082289803223</v>
      </c>
      <c r="AG30" s="75">
        <v>-1234</v>
      </c>
      <c r="AH30" s="90">
        <v>2181</v>
      </c>
      <c r="AI30" s="90">
        <v>1932</v>
      </c>
      <c r="AJ30" s="77">
        <v>88.583218707015135</v>
      </c>
      <c r="AK30" s="75">
        <v>-249</v>
      </c>
      <c r="AL30" s="90">
        <v>4641</v>
      </c>
      <c r="AM30" s="90">
        <v>3299</v>
      </c>
      <c r="AN30" s="77">
        <v>71.083818142641675</v>
      </c>
      <c r="AO30" s="75">
        <v>-1342</v>
      </c>
      <c r="AP30" s="90">
        <v>32902</v>
      </c>
      <c r="AQ30" s="90">
        <v>41475</v>
      </c>
      <c r="AR30" s="77">
        <v>126.05616679837092</v>
      </c>
      <c r="AS30" s="75">
        <v>8573</v>
      </c>
      <c r="AT30" s="304">
        <v>3420</v>
      </c>
      <c r="AU30" s="90">
        <v>3555</v>
      </c>
      <c r="AV30" s="76">
        <v>103.9</v>
      </c>
      <c r="AW30" s="90">
        <v>135</v>
      </c>
      <c r="AX30" s="305"/>
      <c r="AY30" s="305"/>
      <c r="AZ30" s="303"/>
      <c r="BA30" s="303"/>
      <c r="BB30" s="93">
        <v>6650</v>
      </c>
      <c r="BC30" s="93">
        <v>5541</v>
      </c>
      <c r="BD30" s="82">
        <v>83.3</v>
      </c>
      <c r="BE30" s="81">
        <v>-1109</v>
      </c>
      <c r="BF30" s="94">
        <v>33571</v>
      </c>
      <c r="BG30" s="90">
        <v>28208</v>
      </c>
      <c r="BH30" s="77">
        <v>84</v>
      </c>
      <c r="BI30" s="75">
        <v>-5363</v>
      </c>
      <c r="BJ30" s="90">
        <v>25023</v>
      </c>
      <c r="BK30" s="90">
        <v>30137</v>
      </c>
      <c r="BL30" s="77">
        <v>120.43719777804421</v>
      </c>
      <c r="BM30" s="75">
        <v>5114</v>
      </c>
      <c r="BN30" s="90">
        <v>13032</v>
      </c>
      <c r="BO30" s="90">
        <v>16700</v>
      </c>
      <c r="BP30" s="77">
        <v>128.14610190300797</v>
      </c>
      <c r="BQ30" s="75">
        <v>3668</v>
      </c>
      <c r="BR30" s="90">
        <v>11295</v>
      </c>
      <c r="BS30" s="90">
        <v>15305</v>
      </c>
      <c r="BT30" s="77">
        <v>135.50243470562197</v>
      </c>
      <c r="BU30" s="75">
        <v>4010</v>
      </c>
      <c r="BV30" s="90">
        <v>1316</v>
      </c>
      <c r="BW30" s="90">
        <v>816</v>
      </c>
      <c r="BX30" s="76">
        <v>62</v>
      </c>
      <c r="BY30" s="75">
        <v>-500</v>
      </c>
      <c r="BZ30" s="90">
        <v>5821</v>
      </c>
      <c r="CA30" s="90">
        <v>7080</v>
      </c>
      <c r="CB30" s="76">
        <v>121.6</v>
      </c>
      <c r="CC30" s="75">
        <v>1259</v>
      </c>
      <c r="CD30" s="95">
        <v>10</v>
      </c>
      <c r="CE30" s="95">
        <v>20</v>
      </c>
      <c r="CF30" s="78">
        <v>10</v>
      </c>
      <c r="CG30" s="96">
        <v>13032</v>
      </c>
      <c r="CH30" s="96">
        <v>202</v>
      </c>
      <c r="CI30" s="96">
        <v>9</v>
      </c>
      <c r="CJ30" s="97">
        <v>11295</v>
      </c>
      <c r="CK30" s="98">
        <v>1316</v>
      </c>
      <c r="CL30" s="99">
        <v>15798</v>
      </c>
      <c r="CM30" s="99">
        <v>12779</v>
      </c>
      <c r="CN30" s="96">
        <v>12886</v>
      </c>
      <c r="CO30" s="96">
        <v>211</v>
      </c>
      <c r="CP30" s="96">
        <v>7</v>
      </c>
      <c r="CQ30" s="97">
        <v>11299</v>
      </c>
      <c r="CR30" s="98">
        <v>1675</v>
      </c>
      <c r="CS30" s="100">
        <v>15280</v>
      </c>
      <c r="CT30" s="99">
        <v>11083</v>
      </c>
    </row>
    <row r="31" spans="1:98" s="106" customFormat="1" ht="20.25" customHeight="1" x14ac:dyDescent="0.3">
      <c r="A31" s="89" t="s">
        <v>75</v>
      </c>
      <c r="B31" s="90">
        <v>91075</v>
      </c>
      <c r="C31" s="91">
        <v>88164</v>
      </c>
      <c r="D31" s="76">
        <v>96.803733186933854</v>
      </c>
      <c r="E31" s="75">
        <v>-2911</v>
      </c>
      <c r="F31" s="90">
        <v>51316</v>
      </c>
      <c r="G31" s="91">
        <v>57624</v>
      </c>
      <c r="H31" s="76">
        <v>112.29246238989789</v>
      </c>
      <c r="I31" s="75">
        <v>6308</v>
      </c>
      <c r="J31" s="90">
        <v>37326</v>
      </c>
      <c r="K31" s="90">
        <v>26318</v>
      </c>
      <c r="L31" s="76">
        <v>70.508492739645291</v>
      </c>
      <c r="M31" s="75">
        <v>-11008</v>
      </c>
      <c r="N31" s="90">
        <v>18504</v>
      </c>
      <c r="O31" s="90">
        <v>17385</v>
      </c>
      <c r="P31" s="77">
        <v>93.952658884565494</v>
      </c>
      <c r="Q31" s="75">
        <v>-1119</v>
      </c>
      <c r="R31" s="90">
        <v>52</v>
      </c>
      <c r="S31" s="90">
        <v>29</v>
      </c>
      <c r="T31" s="77">
        <v>55.769230769230774</v>
      </c>
      <c r="U31" s="78">
        <v>-23</v>
      </c>
      <c r="V31" s="92">
        <v>505</v>
      </c>
      <c r="W31" s="90">
        <v>297</v>
      </c>
      <c r="X31" s="77">
        <v>58.811881188118811</v>
      </c>
      <c r="Y31" s="78">
        <v>-208</v>
      </c>
      <c r="Z31" s="92">
        <v>28</v>
      </c>
      <c r="AA31" s="92">
        <v>12</v>
      </c>
      <c r="AB31" s="77">
        <v>42.857142857142854</v>
      </c>
      <c r="AC31" s="78">
        <v>-16</v>
      </c>
      <c r="AD31" s="90">
        <v>6221</v>
      </c>
      <c r="AE31" s="90">
        <v>3087</v>
      </c>
      <c r="AF31" s="77">
        <v>49.622247227133904</v>
      </c>
      <c r="AG31" s="75">
        <v>-3134</v>
      </c>
      <c r="AH31" s="90">
        <v>321</v>
      </c>
      <c r="AI31" s="90">
        <v>387</v>
      </c>
      <c r="AJ31" s="77">
        <v>120.56074766355141</v>
      </c>
      <c r="AK31" s="75">
        <v>66</v>
      </c>
      <c r="AL31" s="90">
        <v>9259</v>
      </c>
      <c r="AM31" s="90">
        <v>4549</v>
      </c>
      <c r="AN31" s="77">
        <v>49.130575656118367</v>
      </c>
      <c r="AO31" s="75">
        <v>-4710</v>
      </c>
      <c r="AP31" s="90">
        <v>43588</v>
      </c>
      <c r="AQ31" s="90">
        <v>53111</v>
      </c>
      <c r="AR31" s="77">
        <v>121.84775626319171</v>
      </c>
      <c r="AS31" s="75">
        <v>9523</v>
      </c>
      <c r="AT31" s="304">
        <v>3463</v>
      </c>
      <c r="AU31" s="90">
        <v>3674</v>
      </c>
      <c r="AV31" s="76">
        <v>106.1</v>
      </c>
      <c r="AW31" s="90">
        <v>211</v>
      </c>
      <c r="AX31" s="305"/>
      <c r="AY31" s="305"/>
      <c r="AZ31" s="303"/>
      <c r="BA31" s="303"/>
      <c r="BB31" s="93">
        <v>7329</v>
      </c>
      <c r="BC31" s="93">
        <v>5829</v>
      </c>
      <c r="BD31" s="82">
        <v>79.5</v>
      </c>
      <c r="BE31" s="81">
        <v>-1500</v>
      </c>
      <c r="BF31" s="94">
        <v>40600</v>
      </c>
      <c r="BG31" s="90">
        <v>30444</v>
      </c>
      <c r="BH31" s="77">
        <v>75</v>
      </c>
      <c r="BI31" s="75">
        <v>-10156</v>
      </c>
      <c r="BJ31" s="90">
        <v>38709</v>
      </c>
      <c r="BK31" s="90">
        <v>42047</v>
      </c>
      <c r="BL31" s="77">
        <v>108.62331757472423</v>
      </c>
      <c r="BM31" s="75">
        <v>3338</v>
      </c>
      <c r="BN31" s="90">
        <v>17830</v>
      </c>
      <c r="BO31" s="90">
        <v>22339</v>
      </c>
      <c r="BP31" s="77">
        <v>125.28883903533369</v>
      </c>
      <c r="BQ31" s="75">
        <v>4509</v>
      </c>
      <c r="BR31" s="90">
        <v>15335</v>
      </c>
      <c r="BS31" s="90">
        <v>19946</v>
      </c>
      <c r="BT31" s="77">
        <v>130.0684708183893</v>
      </c>
      <c r="BU31" s="75">
        <v>4611</v>
      </c>
      <c r="BV31" s="90">
        <v>447</v>
      </c>
      <c r="BW31" s="90">
        <v>466</v>
      </c>
      <c r="BX31" s="76">
        <v>104.3</v>
      </c>
      <c r="BY31" s="75">
        <v>19</v>
      </c>
      <c r="BZ31" s="90">
        <v>6589</v>
      </c>
      <c r="CA31" s="90">
        <v>7207</v>
      </c>
      <c r="CB31" s="76">
        <v>109.4</v>
      </c>
      <c r="CC31" s="75">
        <v>618</v>
      </c>
      <c r="CD31" s="95">
        <v>40</v>
      </c>
      <c r="CE31" s="95">
        <v>48</v>
      </c>
      <c r="CF31" s="78">
        <v>8</v>
      </c>
      <c r="CG31" s="96">
        <v>17830</v>
      </c>
      <c r="CH31" s="96">
        <v>209</v>
      </c>
      <c r="CI31" s="96">
        <v>1</v>
      </c>
      <c r="CJ31" s="97">
        <v>15335</v>
      </c>
      <c r="CK31" s="104">
        <v>447</v>
      </c>
      <c r="CL31" s="99">
        <v>26095</v>
      </c>
      <c r="CM31" s="99">
        <v>20592</v>
      </c>
      <c r="CN31" s="96">
        <v>17758</v>
      </c>
      <c r="CO31" s="96">
        <v>654</v>
      </c>
      <c r="CP31" s="96">
        <v>2</v>
      </c>
      <c r="CQ31" s="97">
        <v>14832</v>
      </c>
      <c r="CR31" s="104">
        <v>530</v>
      </c>
      <c r="CS31" s="105">
        <v>27929</v>
      </c>
      <c r="CT31" s="99">
        <v>20539</v>
      </c>
    </row>
    <row r="32" spans="1:98" s="103" customFormat="1" ht="20.25" customHeight="1" x14ac:dyDescent="0.3">
      <c r="A32" s="107" t="s">
        <v>76</v>
      </c>
      <c r="B32" s="90">
        <v>52094</v>
      </c>
      <c r="C32" s="91">
        <v>57551</v>
      </c>
      <c r="D32" s="76">
        <v>110.47529465965371</v>
      </c>
      <c r="E32" s="75">
        <v>5457</v>
      </c>
      <c r="F32" s="90">
        <v>16422</v>
      </c>
      <c r="G32" s="91">
        <v>20479</v>
      </c>
      <c r="H32" s="76">
        <v>124.70466447448545</v>
      </c>
      <c r="I32" s="75">
        <v>4057</v>
      </c>
      <c r="J32" s="90">
        <v>11954</v>
      </c>
      <c r="K32" s="90">
        <v>8770</v>
      </c>
      <c r="L32" s="76">
        <v>73.364564162623395</v>
      </c>
      <c r="M32" s="75">
        <v>-3184</v>
      </c>
      <c r="N32" s="90">
        <v>5530</v>
      </c>
      <c r="O32" s="90">
        <v>5544</v>
      </c>
      <c r="P32" s="77">
        <v>100.25316455696202</v>
      </c>
      <c r="Q32" s="75">
        <v>14</v>
      </c>
      <c r="R32" s="90">
        <v>89</v>
      </c>
      <c r="S32" s="90">
        <v>19</v>
      </c>
      <c r="T32" s="77">
        <v>21.348314606741571</v>
      </c>
      <c r="U32" s="78">
        <v>-70</v>
      </c>
      <c r="V32" s="92">
        <v>211</v>
      </c>
      <c r="W32" s="90">
        <v>106</v>
      </c>
      <c r="X32" s="77">
        <v>50.236966824644547</v>
      </c>
      <c r="Y32" s="78">
        <v>-105</v>
      </c>
      <c r="Z32" s="92">
        <v>16</v>
      </c>
      <c r="AA32" s="92">
        <v>19</v>
      </c>
      <c r="AB32" s="77">
        <v>118.75</v>
      </c>
      <c r="AC32" s="78">
        <v>3</v>
      </c>
      <c r="AD32" s="90">
        <v>2762</v>
      </c>
      <c r="AE32" s="90">
        <v>875</v>
      </c>
      <c r="AF32" s="77">
        <v>31.679942070963069</v>
      </c>
      <c r="AG32" s="75">
        <v>-1887</v>
      </c>
      <c r="AH32" s="90">
        <v>349</v>
      </c>
      <c r="AI32" s="90">
        <v>55</v>
      </c>
      <c r="AJ32" s="77">
        <v>15.759312320916905</v>
      </c>
      <c r="AK32" s="75">
        <v>-294</v>
      </c>
      <c r="AL32" s="90">
        <v>2333</v>
      </c>
      <c r="AM32" s="90">
        <v>1004</v>
      </c>
      <c r="AN32" s="77">
        <v>43.034719245606517</v>
      </c>
      <c r="AO32" s="75">
        <v>-1329</v>
      </c>
      <c r="AP32" s="90">
        <v>14564</v>
      </c>
      <c r="AQ32" s="90">
        <v>19235</v>
      </c>
      <c r="AR32" s="77">
        <v>132.07223290304862</v>
      </c>
      <c r="AS32" s="75">
        <v>4671</v>
      </c>
      <c r="AT32" s="304">
        <v>3260</v>
      </c>
      <c r="AU32" s="90">
        <v>3066</v>
      </c>
      <c r="AV32" s="76">
        <v>94</v>
      </c>
      <c r="AW32" s="90">
        <v>-194</v>
      </c>
      <c r="AX32" s="305"/>
      <c r="AY32" s="305"/>
      <c r="AZ32" s="303"/>
      <c r="BA32" s="303"/>
      <c r="BB32" s="93">
        <v>2936</v>
      </c>
      <c r="BC32" s="93">
        <v>2211</v>
      </c>
      <c r="BD32" s="82">
        <v>75.3</v>
      </c>
      <c r="BE32" s="81">
        <v>-725</v>
      </c>
      <c r="BF32" s="94">
        <v>16190</v>
      </c>
      <c r="BG32" s="90">
        <v>10929</v>
      </c>
      <c r="BH32" s="77">
        <v>67.5</v>
      </c>
      <c r="BI32" s="75">
        <v>-5261</v>
      </c>
      <c r="BJ32" s="90">
        <v>40627</v>
      </c>
      <c r="BK32" s="90">
        <v>45031</v>
      </c>
      <c r="BL32" s="77">
        <v>110.84008171905384</v>
      </c>
      <c r="BM32" s="75">
        <v>4404</v>
      </c>
      <c r="BN32" s="90">
        <v>5888</v>
      </c>
      <c r="BO32" s="90">
        <v>8300</v>
      </c>
      <c r="BP32" s="77">
        <v>140.96467391304347</v>
      </c>
      <c r="BQ32" s="75">
        <v>2412</v>
      </c>
      <c r="BR32" s="90">
        <v>5071</v>
      </c>
      <c r="BS32" s="90">
        <v>7503</v>
      </c>
      <c r="BT32" s="77">
        <v>147.95898244922105</v>
      </c>
      <c r="BU32" s="75">
        <v>2432</v>
      </c>
      <c r="BV32" s="90">
        <v>1378</v>
      </c>
      <c r="BW32" s="90">
        <v>679</v>
      </c>
      <c r="BX32" s="76">
        <v>49.3</v>
      </c>
      <c r="BY32" s="75">
        <v>-699</v>
      </c>
      <c r="BZ32" s="90">
        <v>6662</v>
      </c>
      <c r="CA32" s="90">
        <v>6825</v>
      </c>
      <c r="CB32" s="76">
        <v>102.4</v>
      </c>
      <c r="CC32" s="75">
        <v>163</v>
      </c>
      <c r="CD32" s="95">
        <v>4</v>
      </c>
      <c r="CE32" s="95">
        <v>12</v>
      </c>
      <c r="CF32" s="78">
        <v>8</v>
      </c>
      <c r="CG32" s="96">
        <v>5888</v>
      </c>
      <c r="CH32" s="96">
        <v>46</v>
      </c>
      <c r="CI32" s="96">
        <v>16</v>
      </c>
      <c r="CJ32" s="97">
        <v>5071</v>
      </c>
      <c r="CK32" s="98">
        <v>1378</v>
      </c>
      <c r="CL32" s="99">
        <v>35820</v>
      </c>
      <c r="CM32" s="99">
        <v>35647</v>
      </c>
      <c r="CN32" s="96">
        <v>5930</v>
      </c>
      <c r="CO32" s="96">
        <v>42</v>
      </c>
      <c r="CP32" s="96">
        <v>0</v>
      </c>
      <c r="CQ32" s="97">
        <v>4988</v>
      </c>
      <c r="CR32" s="98">
        <v>1321</v>
      </c>
      <c r="CS32" s="100">
        <v>30904</v>
      </c>
      <c r="CT32" s="99">
        <v>30550</v>
      </c>
    </row>
    <row r="33" spans="1:98" s="103" customFormat="1" ht="20.25" customHeight="1" x14ac:dyDescent="0.3">
      <c r="A33" s="89" t="s">
        <v>77</v>
      </c>
      <c r="B33" s="90">
        <v>83283</v>
      </c>
      <c r="C33" s="91">
        <v>85599</v>
      </c>
      <c r="D33" s="76">
        <v>102.78087965130939</v>
      </c>
      <c r="E33" s="75">
        <v>2316</v>
      </c>
      <c r="F33" s="90">
        <v>33193</v>
      </c>
      <c r="G33" s="91">
        <v>38126</v>
      </c>
      <c r="H33" s="76">
        <v>114.86156719790317</v>
      </c>
      <c r="I33" s="75">
        <v>4933</v>
      </c>
      <c r="J33" s="90">
        <v>27394</v>
      </c>
      <c r="K33" s="90">
        <v>18469</v>
      </c>
      <c r="L33" s="76">
        <v>67.419872964882828</v>
      </c>
      <c r="M33" s="75">
        <v>-8925</v>
      </c>
      <c r="N33" s="90">
        <v>11084</v>
      </c>
      <c r="O33" s="90">
        <v>11832</v>
      </c>
      <c r="P33" s="77">
        <v>106.74846625766872</v>
      </c>
      <c r="Q33" s="75">
        <v>748</v>
      </c>
      <c r="R33" s="90">
        <v>28</v>
      </c>
      <c r="S33" s="90">
        <v>8</v>
      </c>
      <c r="T33" s="77">
        <v>28.571428571428569</v>
      </c>
      <c r="U33" s="78">
        <v>-20</v>
      </c>
      <c r="V33" s="92">
        <v>281</v>
      </c>
      <c r="W33" s="90">
        <v>358</v>
      </c>
      <c r="X33" s="77">
        <v>127.40213523131672</v>
      </c>
      <c r="Y33" s="78">
        <v>77</v>
      </c>
      <c r="Z33" s="92">
        <v>30</v>
      </c>
      <c r="AA33" s="92">
        <v>43</v>
      </c>
      <c r="AB33" s="77">
        <v>143.33333333333334</v>
      </c>
      <c r="AC33" s="78">
        <v>13</v>
      </c>
      <c r="AD33" s="90">
        <v>3124</v>
      </c>
      <c r="AE33" s="90">
        <v>2352</v>
      </c>
      <c r="AF33" s="77">
        <v>75.288092189500645</v>
      </c>
      <c r="AG33" s="75">
        <v>-772</v>
      </c>
      <c r="AH33" s="90">
        <v>1834</v>
      </c>
      <c r="AI33" s="90">
        <v>1538</v>
      </c>
      <c r="AJ33" s="77">
        <v>83.860414394765542</v>
      </c>
      <c r="AK33" s="75">
        <v>-296</v>
      </c>
      <c r="AL33" s="90">
        <v>6301</v>
      </c>
      <c r="AM33" s="90">
        <v>2140</v>
      </c>
      <c r="AN33" s="77">
        <v>33.962863037613076</v>
      </c>
      <c r="AO33" s="75">
        <v>-4161</v>
      </c>
      <c r="AP33" s="90">
        <v>27999</v>
      </c>
      <c r="AQ33" s="90">
        <v>34798</v>
      </c>
      <c r="AR33" s="77">
        <v>124.28301010750384</v>
      </c>
      <c r="AS33" s="75">
        <v>6799</v>
      </c>
      <c r="AT33" s="304">
        <v>3739</v>
      </c>
      <c r="AU33" s="90">
        <v>3790</v>
      </c>
      <c r="AV33" s="76">
        <v>101.4</v>
      </c>
      <c r="AW33" s="90">
        <v>51</v>
      </c>
      <c r="AX33" s="305"/>
      <c r="AY33" s="305"/>
      <c r="AZ33" s="303"/>
      <c r="BA33" s="303"/>
      <c r="BB33" s="93">
        <v>5852</v>
      </c>
      <c r="BC33" s="93">
        <v>4709</v>
      </c>
      <c r="BD33" s="82">
        <v>80.5</v>
      </c>
      <c r="BE33" s="81">
        <v>-1143</v>
      </c>
      <c r="BF33" s="94">
        <v>33156</v>
      </c>
      <c r="BG33" s="90">
        <v>21402</v>
      </c>
      <c r="BH33" s="77">
        <v>64.5</v>
      </c>
      <c r="BI33" s="75">
        <v>-11754</v>
      </c>
      <c r="BJ33" s="90">
        <v>51376</v>
      </c>
      <c r="BK33" s="90">
        <v>52852</v>
      </c>
      <c r="BL33" s="77">
        <v>102.87293677981937</v>
      </c>
      <c r="BM33" s="75">
        <v>1476</v>
      </c>
      <c r="BN33" s="90">
        <v>10692</v>
      </c>
      <c r="BO33" s="90">
        <v>12960</v>
      </c>
      <c r="BP33" s="77">
        <v>121.21212121212122</v>
      </c>
      <c r="BQ33" s="75">
        <v>2268</v>
      </c>
      <c r="BR33" s="90">
        <v>8973</v>
      </c>
      <c r="BS33" s="90">
        <v>11311</v>
      </c>
      <c r="BT33" s="77">
        <v>126.05594561462163</v>
      </c>
      <c r="BU33" s="75">
        <v>2338</v>
      </c>
      <c r="BV33" s="90">
        <v>1221</v>
      </c>
      <c r="BW33" s="90">
        <v>697</v>
      </c>
      <c r="BX33" s="76">
        <v>57.1</v>
      </c>
      <c r="BY33" s="75">
        <v>-524</v>
      </c>
      <c r="BZ33" s="90">
        <v>5950</v>
      </c>
      <c r="CA33" s="90">
        <v>6911</v>
      </c>
      <c r="CB33" s="76">
        <v>116.2</v>
      </c>
      <c r="CC33" s="75">
        <v>961</v>
      </c>
      <c r="CD33" s="95">
        <v>9</v>
      </c>
      <c r="CE33" s="95">
        <v>19</v>
      </c>
      <c r="CF33" s="78">
        <v>10</v>
      </c>
      <c r="CG33" s="96">
        <v>10692</v>
      </c>
      <c r="CH33" s="96">
        <v>73</v>
      </c>
      <c r="CI33" s="96">
        <v>0</v>
      </c>
      <c r="CJ33" s="97">
        <v>8973</v>
      </c>
      <c r="CK33" s="98">
        <v>1221</v>
      </c>
      <c r="CL33" s="99">
        <v>43343</v>
      </c>
      <c r="CM33" s="99">
        <v>40702</v>
      </c>
      <c r="CN33" s="96">
        <v>11817</v>
      </c>
      <c r="CO33" s="96">
        <v>91</v>
      </c>
      <c r="CP33" s="96">
        <v>0</v>
      </c>
      <c r="CQ33" s="97">
        <v>9768</v>
      </c>
      <c r="CR33" s="98">
        <v>1201</v>
      </c>
      <c r="CS33" s="100">
        <v>39865</v>
      </c>
      <c r="CT33" s="99">
        <v>38135</v>
      </c>
    </row>
    <row r="34" spans="1:98" s="103" customFormat="1" ht="20.25" customHeight="1" x14ac:dyDescent="0.3">
      <c r="A34" s="89" t="s">
        <v>78</v>
      </c>
      <c r="B34" s="90">
        <v>46706</v>
      </c>
      <c r="C34" s="91">
        <v>66616</v>
      </c>
      <c r="D34" s="76">
        <v>142.62835609985868</v>
      </c>
      <c r="E34" s="75">
        <v>19910</v>
      </c>
      <c r="F34" s="90">
        <v>27752</v>
      </c>
      <c r="G34" s="91">
        <v>52205</v>
      </c>
      <c r="H34" s="76">
        <v>188.11256846353416</v>
      </c>
      <c r="I34" s="75">
        <v>24453</v>
      </c>
      <c r="J34" s="90">
        <v>17732</v>
      </c>
      <c r="K34" s="90">
        <v>14104</v>
      </c>
      <c r="L34" s="76">
        <v>79.539815023685989</v>
      </c>
      <c r="M34" s="75">
        <v>-3628</v>
      </c>
      <c r="N34" s="90">
        <v>11311</v>
      </c>
      <c r="O34" s="90">
        <v>12700</v>
      </c>
      <c r="P34" s="77">
        <v>112.28008133675182</v>
      </c>
      <c r="Q34" s="75">
        <v>1389</v>
      </c>
      <c r="R34" s="90">
        <v>196</v>
      </c>
      <c r="S34" s="90">
        <v>27</v>
      </c>
      <c r="T34" s="77">
        <v>13.77551020408163</v>
      </c>
      <c r="U34" s="78">
        <v>-169</v>
      </c>
      <c r="V34" s="92">
        <v>222</v>
      </c>
      <c r="W34" s="90">
        <v>59</v>
      </c>
      <c r="X34" s="77">
        <v>26.576576576576578</v>
      </c>
      <c r="Y34" s="78">
        <v>-163</v>
      </c>
      <c r="Z34" s="102">
        <v>19</v>
      </c>
      <c r="AA34" s="92">
        <v>13</v>
      </c>
      <c r="AB34" s="77">
        <v>68.421052631578945</v>
      </c>
      <c r="AC34" s="78">
        <v>-6</v>
      </c>
      <c r="AD34" s="90">
        <v>1420</v>
      </c>
      <c r="AE34" s="90">
        <v>506</v>
      </c>
      <c r="AF34" s="77">
        <v>35.633802816901408</v>
      </c>
      <c r="AG34" s="75">
        <v>-914</v>
      </c>
      <c r="AH34" s="90">
        <v>0</v>
      </c>
      <c r="AI34" s="90">
        <v>0</v>
      </c>
      <c r="AJ34" s="77" t="s">
        <v>59</v>
      </c>
      <c r="AK34" s="77" t="s">
        <v>59</v>
      </c>
      <c r="AL34" s="90">
        <v>2998</v>
      </c>
      <c r="AM34" s="90">
        <v>87</v>
      </c>
      <c r="AN34" s="77">
        <v>2.9019346230820546</v>
      </c>
      <c r="AO34" s="75">
        <v>-2911</v>
      </c>
      <c r="AP34" s="90">
        <v>23355</v>
      </c>
      <c r="AQ34" s="90">
        <v>47741</v>
      </c>
      <c r="AR34" s="77" t="s">
        <v>325</v>
      </c>
      <c r="AS34" s="75">
        <v>24386</v>
      </c>
      <c r="AT34" s="304">
        <v>6566</v>
      </c>
      <c r="AU34" s="90">
        <v>5405</v>
      </c>
      <c r="AV34" s="76">
        <v>82.3</v>
      </c>
      <c r="AW34" s="90">
        <v>-1161</v>
      </c>
      <c r="AX34" s="305"/>
      <c r="AY34" s="305"/>
      <c r="AZ34" s="303"/>
      <c r="BA34" s="303"/>
      <c r="BB34" s="93">
        <v>17374</v>
      </c>
      <c r="BC34" s="93">
        <v>14282</v>
      </c>
      <c r="BD34" s="82">
        <v>82.2</v>
      </c>
      <c r="BE34" s="81">
        <v>-3092</v>
      </c>
      <c r="BF34" s="94">
        <v>74923</v>
      </c>
      <c r="BG34" s="90">
        <v>67327</v>
      </c>
      <c r="BH34" s="77">
        <v>89.9</v>
      </c>
      <c r="BI34" s="75">
        <v>-7596</v>
      </c>
      <c r="BJ34" s="90">
        <v>15923</v>
      </c>
      <c r="BK34" s="90">
        <v>30608</v>
      </c>
      <c r="BL34" s="77">
        <v>192.22508321296237</v>
      </c>
      <c r="BM34" s="75">
        <v>14685</v>
      </c>
      <c r="BN34" s="90">
        <v>8772</v>
      </c>
      <c r="BO34" s="90">
        <v>22216</v>
      </c>
      <c r="BP34" s="77">
        <v>253.26037391700868</v>
      </c>
      <c r="BQ34" s="75">
        <v>13444</v>
      </c>
      <c r="BR34" s="90">
        <v>7679</v>
      </c>
      <c r="BS34" s="90">
        <v>19761</v>
      </c>
      <c r="BT34" s="77">
        <v>257.33819507748404</v>
      </c>
      <c r="BU34" s="75">
        <v>12082</v>
      </c>
      <c r="BV34" s="90">
        <v>8703</v>
      </c>
      <c r="BW34" s="90">
        <v>8240</v>
      </c>
      <c r="BX34" s="76">
        <v>94.7</v>
      </c>
      <c r="BY34" s="75">
        <v>-463</v>
      </c>
      <c r="BZ34" s="90">
        <v>7938</v>
      </c>
      <c r="CA34" s="90">
        <v>8552</v>
      </c>
      <c r="CB34" s="76">
        <v>107.7</v>
      </c>
      <c r="CC34" s="75">
        <v>614</v>
      </c>
      <c r="CD34" s="95">
        <v>1</v>
      </c>
      <c r="CE34" s="95">
        <v>3</v>
      </c>
      <c r="CF34" s="78">
        <v>2</v>
      </c>
      <c r="CG34" s="96">
        <v>8772</v>
      </c>
      <c r="CH34" s="96">
        <v>235</v>
      </c>
      <c r="CI34" s="96">
        <v>2</v>
      </c>
      <c r="CJ34" s="97">
        <v>7679</v>
      </c>
      <c r="CK34" s="98">
        <v>8703</v>
      </c>
      <c r="CL34" s="99">
        <v>11684</v>
      </c>
      <c r="CM34" s="99">
        <v>9388</v>
      </c>
      <c r="CN34" s="96">
        <v>8631</v>
      </c>
      <c r="CO34" s="96">
        <v>184</v>
      </c>
      <c r="CP34" s="96">
        <v>3</v>
      </c>
      <c r="CQ34" s="97">
        <v>7482</v>
      </c>
      <c r="CR34" s="98">
        <v>7763</v>
      </c>
      <c r="CS34" s="100">
        <v>12827</v>
      </c>
      <c r="CT34" s="99">
        <v>8918</v>
      </c>
    </row>
    <row r="35" spans="1:98" s="108" customFormat="1" x14ac:dyDescent="0.25">
      <c r="I35" s="109"/>
      <c r="J35" s="109"/>
      <c r="K35" s="109"/>
      <c r="L35" s="109"/>
      <c r="M35" s="109"/>
      <c r="N35" s="109"/>
      <c r="O35" s="109"/>
      <c r="P35" s="109"/>
      <c r="Q35" s="109"/>
      <c r="AP35" s="109"/>
      <c r="AQ35" s="109"/>
      <c r="AR35" s="109"/>
      <c r="AS35" s="109"/>
      <c r="AT35" s="109"/>
      <c r="AU35" s="109"/>
      <c r="AV35" s="109"/>
      <c r="AW35" s="109"/>
      <c r="BF35" s="110"/>
      <c r="BG35" s="110"/>
      <c r="BH35" s="110"/>
      <c r="BI35" s="111"/>
      <c r="BU35" s="112"/>
    </row>
    <row r="36" spans="1:98" s="108" customFormat="1" x14ac:dyDescent="0.25">
      <c r="I36" s="109"/>
      <c r="J36" s="109"/>
      <c r="K36" s="109"/>
      <c r="L36" s="109"/>
      <c r="M36" s="109"/>
      <c r="N36" s="109"/>
      <c r="O36" s="109"/>
      <c r="P36" s="109"/>
      <c r="Q36" s="109"/>
      <c r="AP36" s="109"/>
      <c r="AQ36" s="109"/>
      <c r="AR36" s="109"/>
      <c r="AS36" s="109"/>
      <c r="AT36" s="109"/>
      <c r="AU36" s="109"/>
      <c r="AV36" s="109"/>
      <c r="AW36" s="109"/>
      <c r="BF36" s="110"/>
      <c r="BG36" s="110"/>
      <c r="BH36" s="110"/>
      <c r="BI36" s="111"/>
      <c r="BU36" s="112"/>
    </row>
    <row r="37" spans="1:98" s="108" customFormat="1" x14ac:dyDescent="0.25">
      <c r="I37" s="109"/>
      <c r="J37" s="109"/>
      <c r="K37" s="109"/>
      <c r="L37" s="109"/>
      <c r="M37" s="109"/>
      <c r="N37" s="109"/>
      <c r="O37" s="109"/>
      <c r="P37" s="109"/>
      <c r="Q37" s="109"/>
      <c r="AP37" s="109"/>
      <c r="AQ37" s="109"/>
      <c r="AR37" s="109"/>
      <c r="AS37" s="109"/>
      <c r="AT37" s="109"/>
      <c r="AU37" s="109"/>
      <c r="AV37" s="109"/>
      <c r="AW37" s="109"/>
      <c r="BF37" s="110"/>
      <c r="BG37" s="110"/>
      <c r="BH37" s="110"/>
      <c r="BI37" s="111"/>
      <c r="BU37" s="112"/>
    </row>
    <row r="38" spans="1:98" s="108" customFormat="1" x14ac:dyDescent="0.25">
      <c r="I38" s="109"/>
      <c r="J38" s="109"/>
      <c r="K38" s="109"/>
      <c r="L38" s="109"/>
      <c r="M38" s="109"/>
      <c r="N38" s="109"/>
      <c r="O38" s="109"/>
      <c r="P38" s="109"/>
      <c r="Q38" s="109"/>
      <c r="AP38" s="109"/>
      <c r="AQ38" s="109"/>
      <c r="AR38" s="109"/>
      <c r="AS38" s="109"/>
      <c r="AT38" s="109"/>
      <c r="AU38" s="109"/>
      <c r="AV38" s="109"/>
      <c r="AW38" s="109"/>
      <c r="BI38" s="112"/>
      <c r="BU38" s="112"/>
    </row>
    <row r="39" spans="1:98" s="108" customFormat="1" x14ac:dyDescent="0.25">
      <c r="I39" s="109"/>
      <c r="J39" s="109"/>
      <c r="K39" s="109"/>
      <c r="L39" s="109"/>
      <c r="M39" s="109"/>
      <c r="N39" s="109"/>
      <c r="O39" s="109"/>
      <c r="P39" s="109"/>
      <c r="Q39" s="109"/>
      <c r="AP39" s="109"/>
      <c r="AQ39" s="109"/>
      <c r="AR39" s="109"/>
      <c r="AS39" s="109"/>
      <c r="AT39" s="109"/>
      <c r="AU39" s="109"/>
      <c r="AV39" s="109"/>
      <c r="AW39" s="109"/>
      <c r="BU39" s="112"/>
    </row>
    <row r="40" spans="1:98" s="108" customFormat="1" x14ac:dyDescent="0.25">
      <c r="I40" s="109"/>
      <c r="J40" s="109"/>
      <c r="K40" s="109"/>
      <c r="L40" s="109"/>
      <c r="M40" s="109"/>
      <c r="N40" s="109"/>
      <c r="O40" s="109"/>
      <c r="P40" s="109"/>
      <c r="Q40" s="109"/>
      <c r="AP40" s="109"/>
      <c r="AQ40" s="109"/>
      <c r="AR40" s="109"/>
      <c r="AS40" s="109"/>
      <c r="AT40" s="109"/>
      <c r="AU40" s="109"/>
      <c r="AV40" s="109"/>
      <c r="AW40" s="109"/>
    </row>
    <row r="41" spans="1:98" s="108" customFormat="1" x14ac:dyDescent="0.25">
      <c r="I41" s="109"/>
      <c r="J41" s="109"/>
      <c r="K41" s="109"/>
      <c r="L41" s="109"/>
      <c r="M41" s="109"/>
      <c r="N41" s="109"/>
      <c r="O41" s="109"/>
      <c r="P41" s="109"/>
      <c r="Q41" s="109"/>
    </row>
    <row r="42" spans="1:98" s="108" customFormat="1" x14ac:dyDescent="0.25">
      <c r="I42" s="109"/>
      <c r="J42" s="109"/>
      <c r="K42" s="109"/>
      <c r="L42" s="109"/>
      <c r="M42" s="109"/>
      <c r="N42" s="109"/>
      <c r="O42" s="109"/>
      <c r="P42" s="109"/>
      <c r="Q42" s="109"/>
    </row>
    <row r="43" spans="1:98" s="108" customFormat="1" x14ac:dyDescent="0.25"/>
    <row r="44" spans="1:98" s="108" customFormat="1" x14ac:dyDescent="0.25"/>
    <row r="45" spans="1:98" s="108" customFormat="1" x14ac:dyDescent="0.25"/>
    <row r="46" spans="1:98" s="108" customFormat="1" x14ac:dyDescent="0.25"/>
    <row r="47" spans="1:98" s="108" customFormat="1" x14ac:dyDescent="0.25"/>
    <row r="48" spans="1:98" s="108" customFormat="1" x14ac:dyDescent="0.25"/>
    <row r="49" s="108" customFormat="1" x14ac:dyDescent="0.25"/>
    <row r="50" s="108" customFormat="1" x14ac:dyDescent="0.25"/>
    <row r="51" s="108" customFormat="1" x14ac:dyDescent="0.25"/>
    <row r="52" s="108" customFormat="1" x14ac:dyDescent="0.25"/>
    <row r="53" s="108" customFormat="1" x14ac:dyDescent="0.25"/>
    <row r="54" s="108" customFormat="1" x14ac:dyDescent="0.25"/>
    <row r="55" s="108" customFormat="1" x14ac:dyDescent="0.25"/>
    <row r="56" s="108" customFormat="1" x14ac:dyDescent="0.25"/>
    <row r="57" s="108" customFormat="1" x14ac:dyDescent="0.25"/>
    <row r="58" s="108" customFormat="1" x14ac:dyDescent="0.25"/>
    <row r="59" s="108" customFormat="1" x14ac:dyDescent="0.25"/>
    <row r="60" s="108" customFormat="1" x14ac:dyDescent="0.25"/>
    <row r="61" s="108" customFormat="1" x14ac:dyDescent="0.25"/>
    <row r="62" s="69" customFormat="1" x14ac:dyDescent="0.25"/>
    <row r="63" s="69" customFormat="1" x14ac:dyDescent="0.25"/>
    <row r="64" s="69" customFormat="1" x14ac:dyDescent="0.25"/>
    <row r="65" s="69" customFormat="1" x14ac:dyDescent="0.25"/>
    <row r="66" s="69" customFormat="1" x14ac:dyDescent="0.25"/>
    <row r="67" s="69" customFormat="1" x14ac:dyDescent="0.25"/>
    <row r="68" s="69" customFormat="1" x14ac:dyDescent="0.25"/>
    <row r="69" s="69" customFormat="1" x14ac:dyDescent="0.25"/>
    <row r="70" s="69" customFormat="1" x14ac:dyDescent="0.25"/>
    <row r="71" s="69" customFormat="1" x14ac:dyDescent="0.25"/>
    <row r="72" s="69" customFormat="1" x14ac:dyDescent="0.25"/>
    <row r="73" s="69" customFormat="1" x14ac:dyDescent="0.25"/>
    <row r="74" s="69" customFormat="1" x14ac:dyDescent="0.25"/>
    <row r="75" s="69" customFormat="1" x14ac:dyDescent="0.25"/>
    <row r="76" s="69" customFormat="1" x14ac:dyDescent="0.25"/>
    <row r="77" s="69" customFormat="1" x14ac:dyDescent="0.25"/>
    <row r="78" s="69" customFormat="1" x14ac:dyDescent="0.25"/>
    <row r="79" s="69" customFormat="1" x14ac:dyDescent="0.25"/>
    <row r="80" s="69" customFormat="1" x14ac:dyDescent="0.25"/>
    <row r="81" s="69" customFormat="1" x14ac:dyDescent="0.25"/>
    <row r="82" s="69" customFormat="1" x14ac:dyDescent="0.25"/>
    <row r="83" s="69" customFormat="1" x14ac:dyDescent="0.25"/>
    <row r="84" s="69" customFormat="1" x14ac:dyDescent="0.25"/>
    <row r="85" s="69" customFormat="1" x14ac:dyDescent="0.25"/>
    <row r="86" s="69" customFormat="1" x14ac:dyDescent="0.25"/>
    <row r="87" s="69" customFormat="1" x14ac:dyDescent="0.25"/>
    <row r="88" s="69" customFormat="1" x14ac:dyDescent="0.25"/>
    <row r="89" s="69" customFormat="1" x14ac:dyDescent="0.25"/>
    <row r="90" s="69" customFormat="1" x14ac:dyDescent="0.25"/>
    <row r="91" s="69" customFormat="1" x14ac:dyDescent="0.25"/>
    <row r="92" s="69" customFormat="1" x14ac:dyDescent="0.25"/>
    <row r="93" s="69" customFormat="1" x14ac:dyDescent="0.25"/>
    <row r="94" s="69" customFormat="1" x14ac:dyDescent="0.25"/>
    <row r="95" s="69" customFormat="1" x14ac:dyDescent="0.25"/>
    <row r="96" s="69" customFormat="1" x14ac:dyDescent="0.25"/>
    <row r="97" s="69" customFormat="1" x14ac:dyDescent="0.25"/>
    <row r="98" s="69" customFormat="1" x14ac:dyDescent="0.25"/>
    <row r="99" s="69" customFormat="1" x14ac:dyDescent="0.25"/>
    <row r="100" s="69" customFormat="1" x14ac:dyDescent="0.25"/>
    <row r="101" s="69" customFormat="1" x14ac:dyDescent="0.25"/>
    <row r="102" s="69" customFormat="1" x14ac:dyDescent="0.25"/>
    <row r="103" s="69" customFormat="1" x14ac:dyDescent="0.25"/>
    <row r="104" s="69" customFormat="1" x14ac:dyDescent="0.25"/>
    <row r="105" s="69" customFormat="1" x14ac:dyDescent="0.25"/>
    <row r="106" s="69" customFormat="1" x14ac:dyDescent="0.25"/>
    <row r="107" s="69" customFormat="1" x14ac:dyDescent="0.25"/>
    <row r="108" s="69" customFormat="1" x14ac:dyDescent="0.25"/>
    <row r="109" s="69" customFormat="1" x14ac:dyDescent="0.25"/>
    <row r="110" s="69" customFormat="1" x14ac:dyDescent="0.25"/>
    <row r="111" s="69" customFormat="1" x14ac:dyDescent="0.25"/>
    <row r="112" s="69" customFormat="1" x14ac:dyDescent="0.25"/>
    <row r="113" s="69" customFormat="1" x14ac:dyDescent="0.25"/>
    <row r="114" s="69" customFormat="1" x14ac:dyDescent="0.25"/>
    <row r="115" s="69" customFormat="1" x14ac:dyDescent="0.25"/>
    <row r="116" s="69" customFormat="1" x14ac:dyDescent="0.25"/>
    <row r="117" s="69" customFormat="1" x14ac:dyDescent="0.25"/>
    <row r="118" s="69" customFormat="1" x14ac:dyDescent="0.25"/>
    <row r="119" s="69" customFormat="1" x14ac:dyDescent="0.25"/>
    <row r="120" s="69" customFormat="1" x14ac:dyDescent="0.25"/>
    <row r="121" s="69" customFormat="1" x14ac:dyDescent="0.25"/>
    <row r="122" s="69" customFormat="1" x14ac:dyDescent="0.25"/>
    <row r="123" s="69" customFormat="1" x14ac:dyDescent="0.25"/>
    <row r="124" s="69" customFormat="1" x14ac:dyDescent="0.25"/>
    <row r="125" s="69" customFormat="1" x14ac:dyDescent="0.25"/>
    <row r="126" s="69" customFormat="1" x14ac:dyDescent="0.25"/>
    <row r="127" s="69" customFormat="1" x14ac:dyDescent="0.25"/>
    <row r="128" s="69" customFormat="1" x14ac:dyDescent="0.25"/>
    <row r="129" s="69" customFormat="1" x14ac:dyDescent="0.25"/>
    <row r="130" s="69" customFormat="1" x14ac:dyDescent="0.25"/>
    <row r="131" s="69" customFormat="1" x14ac:dyDescent="0.25"/>
    <row r="132" s="69" customFormat="1" x14ac:dyDescent="0.25"/>
    <row r="133" s="69" customFormat="1" x14ac:dyDescent="0.25"/>
    <row r="134" s="69" customFormat="1" x14ac:dyDescent="0.25"/>
    <row r="135" s="69" customFormat="1" x14ac:dyDescent="0.25"/>
    <row r="136" s="69" customFormat="1" x14ac:dyDescent="0.25"/>
    <row r="137" s="69" customFormat="1" x14ac:dyDescent="0.25"/>
    <row r="138" s="69" customFormat="1" x14ac:dyDescent="0.25"/>
    <row r="139" s="69" customFormat="1" x14ac:dyDescent="0.25"/>
    <row r="140" s="69" customFormat="1" x14ac:dyDescent="0.25"/>
    <row r="141" s="69" customFormat="1" x14ac:dyDescent="0.25"/>
    <row r="142" s="69" customFormat="1" x14ac:dyDescent="0.25"/>
    <row r="143" s="69" customFormat="1" x14ac:dyDescent="0.25"/>
    <row r="144" s="69" customFormat="1" x14ac:dyDescent="0.25"/>
    <row r="145" s="69" customFormat="1" x14ac:dyDescent="0.25"/>
  </sheetData>
  <mergeCells count="89">
    <mergeCell ref="CG7:CK7"/>
    <mergeCell ref="CN7:CR7"/>
    <mergeCell ref="CS7:CT7"/>
    <mergeCell ref="BZ6:BZ7"/>
    <mergeCell ref="CA6:CA7"/>
    <mergeCell ref="CB6:CC6"/>
    <mergeCell ref="CD6:CD7"/>
    <mergeCell ref="CE6:CE7"/>
    <mergeCell ref="CF6:CF7"/>
    <mergeCell ref="BX6:BY6"/>
    <mergeCell ref="BJ6:BJ7"/>
    <mergeCell ref="BK6:BK7"/>
    <mergeCell ref="BL6:BM6"/>
    <mergeCell ref="BN6:BN7"/>
    <mergeCell ref="BO6:BO7"/>
    <mergeCell ref="BP6:BQ6"/>
    <mergeCell ref="BR6:BR7"/>
    <mergeCell ref="BS6:BS7"/>
    <mergeCell ref="BT6:BU6"/>
    <mergeCell ref="BV6:BV7"/>
    <mergeCell ref="BW6:BW7"/>
    <mergeCell ref="BH6:BI6"/>
    <mergeCell ref="AN6:AO6"/>
    <mergeCell ref="AP6:AP7"/>
    <mergeCell ref="AQ6:AQ7"/>
    <mergeCell ref="AR6:AS6"/>
    <mergeCell ref="AT6:AT7"/>
    <mergeCell ref="AU6:AU7"/>
    <mergeCell ref="AV6:AW6"/>
    <mergeCell ref="BB6:BB7"/>
    <mergeCell ref="BC6:BC7"/>
    <mergeCell ref="BD6:BE6"/>
    <mergeCell ref="BF6:BG6"/>
    <mergeCell ref="AM6:AM7"/>
    <mergeCell ref="X6:Y6"/>
    <mergeCell ref="Z6:Z7"/>
    <mergeCell ref="AA6:AA7"/>
    <mergeCell ref="AB6:AC6"/>
    <mergeCell ref="AD6:AD7"/>
    <mergeCell ref="AE6:AE7"/>
    <mergeCell ref="AF6:AG6"/>
    <mergeCell ref="AH6:AH7"/>
    <mergeCell ref="AI6:AI7"/>
    <mergeCell ref="AJ6:AK6"/>
    <mergeCell ref="AL6:AL7"/>
    <mergeCell ref="W6:W7"/>
    <mergeCell ref="H6:I6"/>
    <mergeCell ref="J6:J7"/>
    <mergeCell ref="K6:K7"/>
    <mergeCell ref="L6:M6"/>
    <mergeCell ref="N6:N7"/>
    <mergeCell ref="O6:O7"/>
    <mergeCell ref="P6:Q6"/>
    <mergeCell ref="R6:R7"/>
    <mergeCell ref="S6:S7"/>
    <mergeCell ref="T6:U6"/>
    <mergeCell ref="V6:V7"/>
    <mergeCell ref="BV3:BY5"/>
    <mergeCell ref="BZ3:CC5"/>
    <mergeCell ref="CD3:CF5"/>
    <mergeCell ref="R4:U5"/>
    <mergeCell ref="V4:Y5"/>
    <mergeCell ref="AZ3:BA5"/>
    <mergeCell ref="BB3:BE5"/>
    <mergeCell ref="BF3:BI5"/>
    <mergeCell ref="BJ3:BM5"/>
    <mergeCell ref="BN3:BQ5"/>
    <mergeCell ref="BR3:BU5"/>
    <mergeCell ref="AD3:AG5"/>
    <mergeCell ref="AH3:AK5"/>
    <mergeCell ref="AL3:AO5"/>
    <mergeCell ref="AP3:AS5"/>
    <mergeCell ref="AT3:AW5"/>
    <mergeCell ref="AX3:AY5"/>
    <mergeCell ref="B1:M1"/>
    <mergeCell ref="BZ1:CF1"/>
    <mergeCell ref="B2:M2"/>
    <mergeCell ref="A3:A7"/>
    <mergeCell ref="B3:E5"/>
    <mergeCell ref="F3:I5"/>
    <mergeCell ref="J3:M5"/>
    <mergeCell ref="N3:Q5"/>
    <mergeCell ref="R3:Y3"/>
    <mergeCell ref="Z3:AC5"/>
    <mergeCell ref="B6:B7"/>
    <mergeCell ref="C6:C7"/>
    <mergeCell ref="D6:E6"/>
    <mergeCell ref="F6:F7"/>
    <mergeCell ref="G6:G7"/>
  </mergeCells>
  <printOptions horizontalCentered="1" verticalCentered="1"/>
  <pageMargins left="0" right="0" top="0.15748031496062992" bottom="0" header="0.15748031496062992" footer="0"/>
  <pageSetup paperSize="9" scale="75" fitToHeight="2" orientation="landscape" r:id="rId1"/>
  <headerFooter alignWithMargins="0"/>
  <colBreaks count="3" manualBreakCount="3">
    <brk id="17" max="33" man="1"/>
    <brk id="37" max="33" man="1"/>
    <brk id="61" max="33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Normal="100" zoomScaleSheetLayoutView="90" workbookViewId="0">
      <selection activeCell="A4" sqref="A4:A7"/>
    </sheetView>
  </sheetViews>
  <sheetFormatPr defaultRowHeight="15.6" x14ac:dyDescent="0.3"/>
  <cols>
    <col min="1" max="1" width="4.33203125" style="320" customWidth="1"/>
    <col min="2" max="2" width="61.44140625" style="244" customWidth="1"/>
    <col min="3" max="3" width="24.77734375" style="233" customWidth="1"/>
    <col min="4" max="224" width="8.88671875" style="232"/>
    <col min="225" max="225" width="4.33203125" style="232" customWidth="1"/>
    <col min="226" max="226" width="31.109375" style="232" customWidth="1"/>
    <col min="227" max="229" width="10" style="232" customWidth="1"/>
    <col min="230" max="230" width="10.33203125" style="232" customWidth="1"/>
    <col min="231" max="232" width="10" style="232" customWidth="1"/>
    <col min="233" max="480" width="8.88671875" style="232"/>
    <col min="481" max="481" width="4.33203125" style="232" customWidth="1"/>
    <col min="482" max="482" width="31.109375" style="232" customWidth="1"/>
    <col min="483" max="485" width="10" style="232" customWidth="1"/>
    <col min="486" max="486" width="10.33203125" style="232" customWidth="1"/>
    <col min="487" max="488" width="10" style="232" customWidth="1"/>
    <col min="489" max="736" width="8.88671875" style="232"/>
    <col min="737" max="737" width="4.33203125" style="232" customWidth="1"/>
    <col min="738" max="738" width="31.109375" style="232" customWidth="1"/>
    <col min="739" max="741" width="10" style="232" customWidth="1"/>
    <col min="742" max="742" width="10.33203125" style="232" customWidth="1"/>
    <col min="743" max="744" width="10" style="232" customWidth="1"/>
    <col min="745" max="992" width="8.88671875" style="232"/>
    <col min="993" max="993" width="4.33203125" style="232" customWidth="1"/>
    <col min="994" max="994" width="31.109375" style="232" customWidth="1"/>
    <col min="995" max="997" width="10" style="232" customWidth="1"/>
    <col min="998" max="998" width="10.33203125" style="232" customWidth="1"/>
    <col min="999" max="1000" width="10" style="232" customWidth="1"/>
    <col min="1001" max="1248" width="8.88671875" style="232"/>
    <col min="1249" max="1249" width="4.33203125" style="232" customWidth="1"/>
    <col min="1250" max="1250" width="31.109375" style="232" customWidth="1"/>
    <col min="1251" max="1253" width="10" style="232" customWidth="1"/>
    <col min="1254" max="1254" width="10.33203125" style="232" customWidth="1"/>
    <col min="1255" max="1256" width="10" style="232" customWidth="1"/>
    <col min="1257" max="1504" width="8.88671875" style="232"/>
    <col min="1505" max="1505" width="4.33203125" style="232" customWidth="1"/>
    <col min="1506" max="1506" width="31.109375" style="232" customWidth="1"/>
    <col min="1507" max="1509" width="10" style="232" customWidth="1"/>
    <col min="1510" max="1510" width="10.33203125" style="232" customWidth="1"/>
    <col min="1511" max="1512" width="10" style="232" customWidth="1"/>
    <col min="1513" max="1760" width="8.88671875" style="232"/>
    <col min="1761" max="1761" width="4.33203125" style="232" customWidth="1"/>
    <col min="1762" max="1762" width="31.109375" style="232" customWidth="1"/>
    <col min="1763" max="1765" width="10" style="232" customWidth="1"/>
    <col min="1766" max="1766" width="10.33203125" style="232" customWidth="1"/>
    <col min="1767" max="1768" width="10" style="232" customWidth="1"/>
    <col min="1769" max="2016" width="8.88671875" style="232"/>
    <col min="2017" max="2017" width="4.33203125" style="232" customWidth="1"/>
    <col min="2018" max="2018" width="31.109375" style="232" customWidth="1"/>
    <col min="2019" max="2021" width="10" style="232" customWidth="1"/>
    <col min="2022" max="2022" width="10.33203125" style="232" customWidth="1"/>
    <col min="2023" max="2024" width="10" style="232" customWidth="1"/>
    <col min="2025" max="2272" width="8.88671875" style="232"/>
    <col min="2273" max="2273" width="4.33203125" style="232" customWidth="1"/>
    <col min="2274" max="2274" width="31.109375" style="232" customWidth="1"/>
    <col min="2275" max="2277" width="10" style="232" customWidth="1"/>
    <col min="2278" max="2278" width="10.33203125" style="232" customWidth="1"/>
    <col min="2279" max="2280" width="10" style="232" customWidth="1"/>
    <col min="2281" max="2528" width="8.88671875" style="232"/>
    <col min="2529" max="2529" width="4.33203125" style="232" customWidth="1"/>
    <col min="2530" max="2530" width="31.109375" style="232" customWidth="1"/>
    <col min="2531" max="2533" width="10" style="232" customWidth="1"/>
    <col min="2534" max="2534" width="10.33203125" style="232" customWidth="1"/>
    <col min="2535" max="2536" width="10" style="232" customWidth="1"/>
    <col min="2537" max="2784" width="8.88671875" style="232"/>
    <col min="2785" max="2785" width="4.33203125" style="232" customWidth="1"/>
    <col min="2786" max="2786" width="31.109375" style="232" customWidth="1"/>
    <col min="2787" max="2789" width="10" style="232" customWidth="1"/>
    <col min="2790" max="2790" width="10.33203125" style="232" customWidth="1"/>
    <col min="2791" max="2792" width="10" style="232" customWidth="1"/>
    <col min="2793" max="3040" width="8.88671875" style="232"/>
    <col min="3041" max="3041" width="4.33203125" style="232" customWidth="1"/>
    <col min="3042" max="3042" width="31.109375" style="232" customWidth="1"/>
    <col min="3043" max="3045" width="10" style="232" customWidth="1"/>
    <col min="3046" max="3046" width="10.33203125" style="232" customWidth="1"/>
    <col min="3047" max="3048" width="10" style="232" customWidth="1"/>
    <col min="3049" max="3296" width="8.88671875" style="232"/>
    <col min="3297" max="3297" width="4.33203125" style="232" customWidth="1"/>
    <col min="3298" max="3298" width="31.109375" style="232" customWidth="1"/>
    <col min="3299" max="3301" width="10" style="232" customWidth="1"/>
    <col min="3302" max="3302" width="10.33203125" style="232" customWidth="1"/>
    <col min="3303" max="3304" width="10" style="232" customWidth="1"/>
    <col min="3305" max="3552" width="8.88671875" style="232"/>
    <col min="3553" max="3553" width="4.33203125" style="232" customWidth="1"/>
    <col min="3554" max="3554" width="31.109375" style="232" customWidth="1"/>
    <col min="3555" max="3557" width="10" style="232" customWidth="1"/>
    <col min="3558" max="3558" width="10.33203125" style="232" customWidth="1"/>
    <col min="3559" max="3560" width="10" style="232" customWidth="1"/>
    <col min="3561" max="3808" width="8.88671875" style="232"/>
    <col min="3809" max="3809" width="4.33203125" style="232" customWidth="1"/>
    <col min="3810" max="3810" width="31.109375" style="232" customWidth="1"/>
    <col min="3811" max="3813" width="10" style="232" customWidth="1"/>
    <col min="3814" max="3814" width="10.33203125" style="232" customWidth="1"/>
    <col min="3815" max="3816" width="10" style="232" customWidth="1"/>
    <col min="3817" max="4064" width="8.88671875" style="232"/>
    <col min="4065" max="4065" width="4.33203125" style="232" customWidth="1"/>
    <col min="4066" max="4066" width="31.109375" style="232" customWidth="1"/>
    <col min="4067" max="4069" width="10" style="232" customWidth="1"/>
    <col min="4070" max="4070" width="10.33203125" style="232" customWidth="1"/>
    <col min="4071" max="4072" width="10" style="232" customWidth="1"/>
    <col min="4073" max="4320" width="8.88671875" style="232"/>
    <col min="4321" max="4321" width="4.33203125" style="232" customWidth="1"/>
    <col min="4322" max="4322" width="31.109375" style="232" customWidth="1"/>
    <col min="4323" max="4325" width="10" style="232" customWidth="1"/>
    <col min="4326" max="4326" width="10.33203125" style="232" customWidth="1"/>
    <col min="4327" max="4328" width="10" style="232" customWidth="1"/>
    <col min="4329" max="4576" width="8.88671875" style="232"/>
    <col min="4577" max="4577" width="4.33203125" style="232" customWidth="1"/>
    <col min="4578" max="4578" width="31.109375" style="232" customWidth="1"/>
    <col min="4579" max="4581" width="10" style="232" customWidth="1"/>
    <col min="4582" max="4582" width="10.33203125" style="232" customWidth="1"/>
    <col min="4583" max="4584" width="10" style="232" customWidth="1"/>
    <col min="4585" max="4832" width="8.88671875" style="232"/>
    <col min="4833" max="4833" width="4.33203125" style="232" customWidth="1"/>
    <col min="4834" max="4834" width="31.109375" style="232" customWidth="1"/>
    <col min="4835" max="4837" width="10" style="232" customWidth="1"/>
    <col min="4838" max="4838" width="10.33203125" style="232" customWidth="1"/>
    <col min="4839" max="4840" width="10" style="232" customWidth="1"/>
    <col min="4841" max="5088" width="8.88671875" style="232"/>
    <col min="5089" max="5089" width="4.33203125" style="232" customWidth="1"/>
    <col min="5090" max="5090" width="31.109375" style="232" customWidth="1"/>
    <col min="5091" max="5093" width="10" style="232" customWidth="1"/>
    <col min="5094" max="5094" width="10.33203125" style="232" customWidth="1"/>
    <col min="5095" max="5096" width="10" style="232" customWidth="1"/>
    <col min="5097" max="5344" width="8.88671875" style="232"/>
    <col min="5345" max="5345" width="4.33203125" style="232" customWidth="1"/>
    <col min="5346" max="5346" width="31.109375" style="232" customWidth="1"/>
    <col min="5347" max="5349" width="10" style="232" customWidth="1"/>
    <col min="5350" max="5350" width="10.33203125" style="232" customWidth="1"/>
    <col min="5351" max="5352" width="10" style="232" customWidth="1"/>
    <col min="5353" max="5600" width="8.88671875" style="232"/>
    <col min="5601" max="5601" width="4.33203125" style="232" customWidth="1"/>
    <col min="5602" max="5602" width="31.109375" style="232" customWidth="1"/>
    <col min="5603" max="5605" width="10" style="232" customWidth="1"/>
    <col min="5606" max="5606" width="10.33203125" style="232" customWidth="1"/>
    <col min="5607" max="5608" width="10" style="232" customWidth="1"/>
    <col min="5609" max="5856" width="8.88671875" style="232"/>
    <col min="5857" max="5857" width="4.33203125" style="232" customWidth="1"/>
    <col min="5858" max="5858" width="31.109375" style="232" customWidth="1"/>
    <col min="5859" max="5861" width="10" style="232" customWidth="1"/>
    <col min="5862" max="5862" width="10.33203125" style="232" customWidth="1"/>
    <col min="5863" max="5864" width="10" style="232" customWidth="1"/>
    <col min="5865" max="6112" width="8.88671875" style="232"/>
    <col min="6113" max="6113" width="4.33203125" style="232" customWidth="1"/>
    <col min="6114" max="6114" width="31.109375" style="232" customWidth="1"/>
    <col min="6115" max="6117" width="10" style="232" customWidth="1"/>
    <col min="6118" max="6118" width="10.33203125" style="232" customWidth="1"/>
    <col min="6119" max="6120" width="10" style="232" customWidth="1"/>
    <col min="6121" max="6368" width="8.88671875" style="232"/>
    <col min="6369" max="6369" width="4.33203125" style="232" customWidth="1"/>
    <col min="6370" max="6370" width="31.109375" style="232" customWidth="1"/>
    <col min="6371" max="6373" width="10" style="232" customWidth="1"/>
    <col min="6374" max="6374" width="10.33203125" style="232" customWidth="1"/>
    <col min="6375" max="6376" width="10" style="232" customWidth="1"/>
    <col min="6377" max="6624" width="8.88671875" style="232"/>
    <col min="6625" max="6625" width="4.33203125" style="232" customWidth="1"/>
    <col min="6626" max="6626" width="31.109375" style="232" customWidth="1"/>
    <col min="6627" max="6629" width="10" style="232" customWidth="1"/>
    <col min="6630" max="6630" width="10.33203125" style="232" customWidth="1"/>
    <col min="6631" max="6632" width="10" style="232" customWidth="1"/>
    <col min="6633" max="6880" width="8.88671875" style="232"/>
    <col min="6881" max="6881" width="4.33203125" style="232" customWidth="1"/>
    <col min="6882" max="6882" width="31.109375" style="232" customWidth="1"/>
    <col min="6883" max="6885" width="10" style="232" customWidth="1"/>
    <col min="6886" max="6886" width="10.33203125" style="232" customWidth="1"/>
    <col min="6887" max="6888" width="10" style="232" customWidth="1"/>
    <col min="6889" max="7136" width="8.88671875" style="232"/>
    <col min="7137" max="7137" width="4.33203125" style="232" customWidth="1"/>
    <col min="7138" max="7138" width="31.109375" style="232" customWidth="1"/>
    <col min="7139" max="7141" width="10" style="232" customWidth="1"/>
    <col min="7142" max="7142" width="10.33203125" style="232" customWidth="1"/>
    <col min="7143" max="7144" width="10" style="232" customWidth="1"/>
    <col min="7145" max="7392" width="8.88671875" style="232"/>
    <col min="7393" max="7393" width="4.33203125" style="232" customWidth="1"/>
    <col min="7394" max="7394" width="31.109375" style="232" customWidth="1"/>
    <col min="7395" max="7397" width="10" style="232" customWidth="1"/>
    <col min="7398" max="7398" width="10.33203125" style="232" customWidth="1"/>
    <col min="7399" max="7400" width="10" style="232" customWidth="1"/>
    <col min="7401" max="7648" width="8.88671875" style="232"/>
    <col min="7649" max="7649" width="4.33203125" style="232" customWidth="1"/>
    <col min="7650" max="7650" width="31.109375" style="232" customWidth="1"/>
    <col min="7651" max="7653" width="10" style="232" customWidth="1"/>
    <col min="7654" max="7654" width="10.33203125" style="232" customWidth="1"/>
    <col min="7655" max="7656" width="10" style="232" customWidth="1"/>
    <col min="7657" max="7904" width="8.88671875" style="232"/>
    <col min="7905" max="7905" width="4.33203125" style="232" customWidth="1"/>
    <col min="7906" max="7906" width="31.109375" style="232" customWidth="1"/>
    <col min="7907" max="7909" width="10" style="232" customWidth="1"/>
    <col min="7910" max="7910" width="10.33203125" style="232" customWidth="1"/>
    <col min="7911" max="7912" width="10" style="232" customWidth="1"/>
    <col min="7913" max="8160" width="8.88671875" style="232"/>
    <col min="8161" max="8161" width="4.33203125" style="232" customWidth="1"/>
    <col min="8162" max="8162" width="31.109375" style="232" customWidth="1"/>
    <col min="8163" max="8165" width="10" style="232" customWidth="1"/>
    <col min="8166" max="8166" width="10.33203125" style="232" customWidth="1"/>
    <col min="8167" max="8168" width="10" style="232" customWidth="1"/>
    <col min="8169" max="8416" width="8.88671875" style="232"/>
    <col min="8417" max="8417" width="4.33203125" style="232" customWidth="1"/>
    <col min="8418" max="8418" width="31.109375" style="232" customWidth="1"/>
    <col min="8419" max="8421" width="10" style="232" customWidth="1"/>
    <col min="8422" max="8422" width="10.33203125" style="232" customWidth="1"/>
    <col min="8423" max="8424" width="10" style="232" customWidth="1"/>
    <col min="8425" max="8672" width="8.88671875" style="232"/>
    <col min="8673" max="8673" width="4.33203125" style="232" customWidth="1"/>
    <col min="8674" max="8674" width="31.109375" style="232" customWidth="1"/>
    <col min="8675" max="8677" width="10" style="232" customWidth="1"/>
    <col min="8678" max="8678" width="10.33203125" style="232" customWidth="1"/>
    <col min="8679" max="8680" width="10" style="232" customWidth="1"/>
    <col min="8681" max="8928" width="8.88671875" style="232"/>
    <col min="8929" max="8929" width="4.33203125" style="232" customWidth="1"/>
    <col min="8930" max="8930" width="31.109375" style="232" customWidth="1"/>
    <col min="8931" max="8933" width="10" style="232" customWidth="1"/>
    <col min="8934" max="8934" width="10.33203125" style="232" customWidth="1"/>
    <col min="8935" max="8936" width="10" style="232" customWidth="1"/>
    <col min="8937" max="9184" width="8.88671875" style="232"/>
    <col min="9185" max="9185" width="4.33203125" style="232" customWidth="1"/>
    <col min="9186" max="9186" width="31.109375" style="232" customWidth="1"/>
    <col min="9187" max="9189" width="10" style="232" customWidth="1"/>
    <col min="9190" max="9190" width="10.33203125" style="232" customWidth="1"/>
    <col min="9191" max="9192" width="10" style="232" customWidth="1"/>
    <col min="9193" max="9440" width="8.88671875" style="232"/>
    <col min="9441" max="9441" width="4.33203125" style="232" customWidth="1"/>
    <col min="9442" max="9442" width="31.109375" style="232" customWidth="1"/>
    <col min="9443" max="9445" width="10" style="232" customWidth="1"/>
    <col min="9446" max="9446" width="10.33203125" style="232" customWidth="1"/>
    <col min="9447" max="9448" width="10" style="232" customWidth="1"/>
    <col min="9449" max="9696" width="8.88671875" style="232"/>
    <col min="9697" max="9697" width="4.33203125" style="232" customWidth="1"/>
    <col min="9698" max="9698" width="31.109375" style="232" customWidth="1"/>
    <col min="9699" max="9701" width="10" style="232" customWidth="1"/>
    <col min="9702" max="9702" width="10.33203125" style="232" customWidth="1"/>
    <col min="9703" max="9704" width="10" style="232" customWidth="1"/>
    <col min="9705" max="9952" width="8.88671875" style="232"/>
    <col min="9953" max="9953" width="4.33203125" style="232" customWidth="1"/>
    <col min="9954" max="9954" width="31.109375" style="232" customWidth="1"/>
    <col min="9955" max="9957" width="10" style="232" customWidth="1"/>
    <col min="9958" max="9958" width="10.33203125" style="232" customWidth="1"/>
    <col min="9959" max="9960" width="10" style="232" customWidth="1"/>
    <col min="9961" max="10208" width="8.88671875" style="232"/>
    <col min="10209" max="10209" width="4.33203125" style="232" customWidth="1"/>
    <col min="10210" max="10210" width="31.109375" style="232" customWidth="1"/>
    <col min="10211" max="10213" width="10" style="232" customWidth="1"/>
    <col min="10214" max="10214" width="10.33203125" style="232" customWidth="1"/>
    <col min="10215" max="10216" width="10" style="232" customWidth="1"/>
    <col min="10217" max="10464" width="8.88671875" style="232"/>
    <col min="10465" max="10465" width="4.33203125" style="232" customWidth="1"/>
    <col min="10466" max="10466" width="31.109375" style="232" customWidth="1"/>
    <col min="10467" max="10469" width="10" style="232" customWidth="1"/>
    <col min="10470" max="10470" width="10.33203125" style="232" customWidth="1"/>
    <col min="10471" max="10472" width="10" style="232" customWidth="1"/>
    <col min="10473" max="10720" width="8.88671875" style="232"/>
    <col min="10721" max="10721" width="4.33203125" style="232" customWidth="1"/>
    <col min="10722" max="10722" width="31.109375" style="232" customWidth="1"/>
    <col min="10723" max="10725" width="10" style="232" customWidth="1"/>
    <col min="10726" max="10726" width="10.33203125" style="232" customWidth="1"/>
    <col min="10727" max="10728" width="10" style="232" customWidth="1"/>
    <col min="10729" max="10976" width="8.88671875" style="232"/>
    <col min="10977" max="10977" width="4.33203125" style="232" customWidth="1"/>
    <col min="10978" max="10978" width="31.109375" style="232" customWidth="1"/>
    <col min="10979" max="10981" width="10" style="232" customWidth="1"/>
    <col min="10982" max="10982" width="10.33203125" style="232" customWidth="1"/>
    <col min="10983" max="10984" width="10" style="232" customWidth="1"/>
    <col min="10985" max="11232" width="8.88671875" style="232"/>
    <col min="11233" max="11233" width="4.33203125" style="232" customWidth="1"/>
    <col min="11234" max="11234" width="31.109375" style="232" customWidth="1"/>
    <col min="11235" max="11237" width="10" style="232" customWidth="1"/>
    <col min="11238" max="11238" width="10.33203125" style="232" customWidth="1"/>
    <col min="11239" max="11240" width="10" style="232" customWidth="1"/>
    <col min="11241" max="11488" width="8.88671875" style="232"/>
    <col min="11489" max="11489" width="4.33203125" style="232" customWidth="1"/>
    <col min="11490" max="11490" width="31.109375" style="232" customWidth="1"/>
    <col min="11491" max="11493" width="10" style="232" customWidth="1"/>
    <col min="11494" max="11494" width="10.33203125" style="232" customWidth="1"/>
    <col min="11495" max="11496" width="10" style="232" customWidth="1"/>
    <col min="11497" max="11744" width="8.88671875" style="232"/>
    <col min="11745" max="11745" width="4.33203125" style="232" customWidth="1"/>
    <col min="11746" max="11746" width="31.109375" style="232" customWidth="1"/>
    <col min="11747" max="11749" width="10" style="232" customWidth="1"/>
    <col min="11750" max="11750" width="10.33203125" style="232" customWidth="1"/>
    <col min="11751" max="11752" width="10" style="232" customWidth="1"/>
    <col min="11753" max="12000" width="8.88671875" style="232"/>
    <col min="12001" max="12001" width="4.33203125" style="232" customWidth="1"/>
    <col min="12002" max="12002" width="31.109375" style="232" customWidth="1"/>
    <col min="12003" max="12005" width="10" style="232" customWidth="1"/>
    <col min="12006" max="12006" width="10.33203125" style="232" customWidth="1"/>
    <col min="12007" max="12008" width="10" style="232" customWidth="1"/>
    <col min="12009" max="12256" width="8.88671875" style="232"/>
    <col min="12257" max="12257" width="4.33203125" style="232" customWidth="1"/>
    <col min="12258" max="12258" width="31.109375" style="232" customWidth="1"/>
    <col min="12259" max="12261" width="10" style="232" customWidth="1"/>
    <col min="12262" max="12262" width="10.33203125" style="232" customWidth="1"/>
    <col min="12263" max="12264" width="10" style="232" customWidth="1"/>
    <col min="12265" max="12512" width="8.88671875" style="232"/>
    <col min="12513" max="12513" width="4.33203125" style="232" customWidth="1"/>
    <col min="12514" max="12514" width="31.109375" style="232" customWidth="1"/>
    <col min="12515" max="12517" width="10" style="232" customWidth="1"/>
    <col min="12518" max="12518" width="10.33203125" style="232" customWidth="1"/>
    <col min="12519" max="12520" width="10" style="232" customWidth="1"/>
    <col min="12521" max="12768" width="8.88671875" style="232"/>
    <col min="12769" max="12769" width="4.33203125" style="232" customWidth="1"/>
    <col min="12770" max="12770" width="31.109375" style="232" customWidth="1"/>
    <col min="12771" max="12773" width="10" style="232" customWidth="1"/>
    <col min="12774" max="12774" width="10.33203125" style="232" customWidth="1"/>
    <col min="12775" max="12776" width="10" style="232" customWidth="1"/>
    <col min="12777" max="13024" width="8.88671875" style="232"/>
    <col min="13025" max="13025" width="4.33203125" style="232" customWidth="1"/>
    <col min="13026" max="13026" width="31.109375" style="232" customWidth="1"/>
    <col min="13027" max="13029" width="10" style="232" customWidth="1"/>
    <col min="13030" max="13030" width="10.33203125" style="232" customWidth="1"/>
    <col min="13031" max="13032" width="10" style="232" customWidth="1"/>
    <col min="13033" max="13280" width="8.88671875" style="232"/>
    <col min="13281" max="13281" width="4.33203125" style="232" customWidth="1"/>
    <col min="13282" max="13282" width="31.109375" style="232" customWidth="1"/>
    <col min="13283" max="13285" width="10" style="232" customWidth="1"/>
    <col min="13286" max="13286" width="10.33203125" style="232" customWidth="1"/>
    <col min="13287" max="13288" width="10" style="232" customWidth="1"/>
    <col min="13289" max="13536" width="8.88671875" style="232"/>
    <col min="13537" max="13537" width="4.33203125" style="232" customWidth="1"/>
    <col min="13538" max="13538" width="31.109375" style="232" customWidth="1"/>
    <col min="13539" max="13541" width="10" style="232" customWidth="1"/>
    <col min="13542" max="13542" width="10.33203125" style="232" customWidth="1"/>
    <col min="13543" max="13544" width="10" style="232" customWidth="1"/>
    <col min="13545" max="13792" width="8.88671875" style="232"/>
    <col min="13793" max="13793" width="4.33203125" style="232" customWidth="1"/>
    <col min="13794" max="13794" width="31.109375" style="232" customWidth="1"/>
    <col min="13795" max="13797" width="10" style="232" customWidth="1"/>
    <col min="13798" max="13798" width="10.33203125" style="232" customWidth="1"/>
    <col min="13799" max="13800" width="10" style="232" customWidth="1"/>
    <col min="13801" max="14048" width="8.88671875" style="232"/>
    <col min="14049" max="14049" width="4.33203125" style="232" customWidth="1"/>
    <col min="14050" max="14050" width="31.109375" style="232" customWidth="1"/>
    <col min="14051" max="14053" width="10" style="232" customWidth="1"/>
    <col min="14054" max="14054" width="10.33203125" style="232" customWidth="1"/>
    <col min="14055" max="14056" width="10" style="232" customWidth="1"/>
    <col min="14057" max="14304" width="8.88671875" style="232"/>
    <col min="14305" max="14305" width="4.33203125" style="232" customWidth="1"/>
    <col min="14306" max="14306" width="31.109375" style="232" customWidth="1"/>
    <col min="14307" max="14309" width="10" style="232" customWidth="1"/>
    <col min="14310" max="14310" width="10.33203125" style="232" customWidth="1"/>
    <col min="14311" max="14312" width="10" style="232" customWidth="1"/>
    <col min="14313" max="14560" width="8.88671875" style="232"/>
    <col min="14561" max="14561" width="4.33203125" style="232" customWidth="1"/>
    <col min="14562" max="14562" width="31.109375" style="232" customWidth="1"/>
    <col min="14563" max="14565" width="10" style="232" customWidth="1"/>
    <col min="14566" max="14566" width="10.33203125" style="232" customWidth="1"/>
    <col min="14567" max="14568" width="10" style="232" customWidth="1"/>
    <col min="14569" max="14816" width="8.88671875" style="232"/>
    <col min="14817" max="14817" width="4.33203125" style="232" customWidth="1"/>
    <col min="14818" max="14818" width="31.109375" style="232" customWidth="1"/>
    <col min="14819" max="14821" width="10" style="232" customWidth="1"/>
    <col min="14822" max="14822" width="10.33203125" style="232" customWidth="1"/>
    <col min="14823" max="14824" width="10" style="232" customWidth="1"/>
    <col min="14825" max="15072" width="8.88671875" style="232"/>
    <col min="15073" max="15073" width="4.33203125" style="232" customWidth="1"/>
    <col min="15074" max="15074" width="31.109375" style="232" customWidth="1"/>
    <col min="15075" max="15077" width="10" style="232" customWidth="1"/>
    <col min="15078" max="15078" width="10.33203125" style="232" customWidth="1"/>
    <col min="15079" max="15080" width="10" style="232" customWidth="1"/>
    <col min="15081" max="15328" width="8.88671875" style="232"/>
    <col min="15329" max="15329" width="4.33203125" style="232" customWidth="1"/>
    <col min="15330" max="15330" width="31.109375" style="232" customWidth="1"/>
    <col min="15331" max="15333" width="10" style="232" customWidth="1"/>
    <col min="15334" max="15334" width="10.33203125" style="232" customWidth="1"/>
    <col min="15335" max="15336" width="10" style="232" customWidth="1"/>
    <col min="15337" max="15584" width="8.88671875" style="232"/>
    <col min="15585" max="15585" width="4.33203125" style="232" customWidth="1"/>
    <col min="15586" max="15586" width="31.109375" style="232" customWidth="1"/>
    <col min="15587" max="15589" width="10" style="232" customWidth="1"/>
    <col min="15590" max="15590" width="10.33203125" style="232" customWidth="1"/>
    <col min="15591" max="15592" width="10" style="232" customWidth="1"/>
    <col min="15593" max="15840" width="8.88671875" style="232"/>
    <col min="15841" max="15841" width="4.33203125" style="232" customWidth="1"/>
    <col min="15842" max="15842" width="31.109375" style="232" customWidth="1"/>
    <col min="15843" max="15845" width="10" style="232" customWidth="1"/>
    <col min="15846" max="15846" width="10.33203125" style="232" customWidth="1"/>
    <col min="15847" max="15848" width="10" style="232" customWidth="1"/>
    <col min="15849" max="16096" width="8.88671875" style="232"/>
    <col min="16097" max="16097" width="4.33203125" style="232" customWidth="1"/>
    <col min="16098" max="16098" width="31.109375" style="232" customWidth="1"/>
    <col min="16099" max="16101" width="10" style="232" customWidth="1"/>
    <col min="16102" max="16102" width="10.33203125" style="232" customWidth="1"/>
    <col min="16103" max="16104" width="10" style="232" customWidth="1"/>
    <col min="16105" max="16371" width="8.88671875" style="232"/>
    <col min="16372" max="16384" width="9.109375" style="232" customWidth="1"/>
  </cols>
  <sheetData>
    <row r="1" spans="1:3" s="246" customFormat="1" ht="20.399999999999999" x14ac:dyDescent="0.35">
      <c r="A1" s="344" t="s">
        <v>369</v>
      </c>
      <c r="B1" s="344"/>
      <c r="C1" s="344"/>
    </row>
    <row r="2" spans="1:3" s="246" customFormat="1" ht="20.399999999999999" x14ac:dyDescent="0.35">
      <c r="A2" s="344" t="s">
        <v>370</v>
      </c>
      <c r="B2" s="344"/>
      <c r="C2" s="344"/>
    </row>
    <row r="3" spans="1:3" s="315" customFormat="1" ht="20.399999999999999" x14ac:dyDescent="0.35">
      <c r="A3" s="424" t="s">
        <v>165</v>
      </c>
      <c r="B3" s="424"/>
      <c r="C3" s="424"/>
    </row>
    <row r="4" spans="1:3" s="248" customFormat="1" ht="8.4" customHeight="1" x14ac:dyDescent="0.25">
      <c r="A4" s="316"/>
      <c r="B4" s="317"/>
      <c r="C4" s="247"/>
    </row>
    <row r="5" spans="1:3" ht="13.2" customHeight="1" x14ac:dyDescent="0.3">
      <c r="A5" s="343" t="s">
        <v>171</v>
      </c>
      <c r="B5" s="348" t="s">
        <v>166</v>
      </c>
      <c r="C5" s="349" t="s">
        <v>371</v>
      </c>
    </row>
    <row r="6" spans="1:3" ht="13.2" customHeight="1" x14ac:dyDescent="0.3">
      <c r="A6" s="343"/>
      <c r="B6" s="348"/>
      <c r="C6" s="349"/>
    </row>
    <row r="7" spans="1:3" ht="27" customHeight="1" x14ac:dyDescent="0.3">
      <c r="A7" s="343"/>
      <c r="B7" s="348"/>
      <c r="C7" s="349"/>
    </row>
    <row r="8" spans="1:3" x14ac:dyDescent="0.3">
      <c r="A8" s="309" t="s">
        <v>51</v>
      </c>
      <c r="B8" s="308" t="s">
        <v>362</v>
      </c>
      <c r="C8" s="309">
        <v>1</v>
      </c>
    </row>
    <row r="9" spans="1:3" s="238" customFormat="1" ht="31.2" x14ac:dyDescent="0.3">
      <c r="A9" s="309">
        <v>1</v>
      </c>
      <c r="B9" s="318" t="s">
        <v>340</v>
      </c>
      <c r="C9" s="311">
        <v>22768</v>
      </c>
    </row>
    <row r="10" spans="1:3" s="238" customFormat="1" ht="20.399999999999999" customHeight="1" x14ac:dyDescent="0.3">
      <c r="A10" s="309">
        <v>2</v>
      </c>
      <c r="B10" s="318" t="s">
        <v>172</v>
      </c>
      <c r="C10" s="311">
        <v>19896</v>
      </c>
    </row>
    <row r="11" spans="1:3" s="238" customFormat="1" ht="20.399999999999999" customHeight="1" x14ac:dyDescent="0.3">
      <c r="A11" s="309">
        <v>3</v>
      </c>
      <c r="B11" s="318" t="s">
        <v>173</v>
      </c>
      <c r="C11" s="311">
        <v>18702</v>
      </c>
    </row>
    <row r="12" spans="1:3" s="238" customFormat="1" ht="20.399999999999999" customHeight="1" x14ac:dyDescent="0.3">
      <c r="A12" s="309">
        <v>4</v>
      </c>
      <c r="B12" s="318" t="s">
        <v>175</v>
      </c>
      <c r="C12" s="311">
        <v>11216</v>
      </c>
    </row>
    <row r="13" spans="1:3" s="238" customFormat="1" ht="20.399999999999999" customHeight="1" x14ac:dyDescent="0.3">
      <c r="A13" s="309">
        <v>5</v>
      </c>
      <c r="B13" s="318" t="s">
        <v>174</v>
      </c>
      <c r="C13" s="311">
        <v>9516</v>
      </c>
    </row>
    <row r="14" spans="1:3" s="238" customFormat="1" ht="20.399999999999999" customHeight="1" x14ac:dyDescent="0.3">
      <c r="A14" s="309">
        <v>6</v>
      </c>
      <c r="B14" s="318" t="s">
        <v>178</v>
      </c>
      <c r="C14" s="311">
        <v>8877</v>
      </c>
    </row>
    <row r="15" spans="1:3" s="238" customFormat="1" ht="20.399999999999999" customHeight="1" x14ac:dyDescent="0.3">
      <c r="A15" s="309">
        <v>7</v>
      </c>
      <c r="B15" s="318" t="s">
        <v>176</v>
      </c>
      <c r="C15" s="311">
        <v>8852</v>
      </c>
    </row>
    <row r="16" spans="1:3" s="238" customFormat="1" ht="20.399999999999999" customHeight="1" x14ac:dyDescent="0.3">
      <c r="A16" s="309">
        <v>8</v>
      </c>
      <c r="B16" s="319" t="s">
        <v>184</v>
      </c>
      <c r="C16" s="311">
        <v>8785</v>
      </c>
    </row>
    <row r="17" spans="1:3" s="238" customFormat="1" ht="20.399999999999999" customHeight="1" x14ac:dyDescent="0.3">
      <c r="A17" s="309">
        <v>9</v>
      </c>
      <c r="B17" s="318" t="s">
        <v>181</v>
      </c>
      <c r="C17" s="311">
        <v>6768</v>
      </c>
    </row>
    <row r="18" spans="1:3" s="238" customFormat="1" ht="20.399999999999999" customHeight="1" x14ac:dyDescent="0.3">
      <c r="A18" s="309">
        <v>10</v>
      </c>
      <c r="B18" s="318" t="s">
        <v>179</v>
      </c>
      <c r="C18" s="311">
        <v>6088</v>
      </c>
    </row>
    <row r="19" spans="1:3" s="238" customFormat="1" ht="31.2" x14ac:dyDescent="0.3">
      <c r="A19" s="309">
        <v>11</v>
      </c>
      <c r="B19" s="318" t="s">
        <v>191</v>
      </c>
      <c r="C19" s="311">
        <v>4909</v>
      </c>
    </row>
    <row r="20" spans="1:3" s="238" customFormat="1" ht="20.399999999999999" customHeight="1" x14ac:dyDescent="0.3">
      <c r="A20" s="309">
        <v>12</v>
      </c>
      <c r="B20" s="318" t="s">
        <v>182</v>
      </c>
      <c r="C20" s="311">
        <v>4756</v>
      </c>
    </row>
    <row r="21" spans="1:3" s="238" customFormat="1" ht="20.399999999999999" customHeight="1" x14ac:dyDescent="0.3">
      <c r="A21" s="309">
        <v>13</v>
      </c>
      <c r="B21" s="318" t="s">
        <v>180</v>
      </c>
      <c r="C21" s="311">
        <v>4575</v>
      </c>
    </row>
    <row r="22" spans="1:3" s="238" customFormat="1" ht="20.399999999999999" customHeight="1" x14ac:dyDescent="0.3">
      <c r="A22" s="309">
        <v>14</v>
      </c>
      <c r="B22" s="318" t="s">
        <v>187</v>
      </c>
      <c r="C22" s="311">
        <v>3675</v>
      </c>
    </row>
    <row r="23" spans="1:3" s="238" customFormat="1" ht="20.399999999999999" customHeight="1" x14ac:dyDescent="0.3">
      <c r="A23" s="309">
        <v>15</v>
      </c>
      <c r="B23" s="318" t="s">
        <v>177</v>
      </c>
      <c r="C23" s="311">
        <v>3601</v>
      </c>
    </row>
    <row r="24" spans="1:3" s="238" customFormat="1" ht="20.399999999999999" customHeight="1" x14ac:dyDescent="0.3">
      <c r="A24" s="309">
        <v>16</v>
      </c>
      <c r="B24" s="318" t="s">
        <v>188</v>
      </c>
      <c r="C24" s="311">
        <v>2746</v>
      </c>
    </row>
    <row r="25" spans="1:3" s="238" customFormat="1" ht="20.399999999999999" customHeight="1" x14ac:dyDescent="0.3">
      <c r="A25" s="309">
        <v>17</v>
      </c>
      <c r="B25" s="318" t="s">
        <v>186</v>
      </c>
      <c r="C25" s="311">
        <v>2685</v>
      </c>
    </row>
    <row r="26" spans="1:3" s="238" customFormat="1" ht="20.399999999999999" customHeight="1" x14ac:dyDescent="0.3">
      <c r="A26" s="309">
        <v>18</v>
      </c>
      <c r="B26" s="318" t="s">
        <v>183</v>
      </c>
      <c r="C26" s="311">
        <v>2555</v>
      </c>
    </row>
    <row r="27" spans="1:3" s="238" customFormat="1" ht="20.399999999999999" customHeight="1" x14ac:dyDescent="0.3">
      <c r="A27" s="309">
        <v>19</v>
      </c>
      <c r="B27" s="318" t="s">
        <v>207</v>
      </c>
      <c r="C27" s="311">
        <v>2354</v>
      </c>
    </row>
    <row r="28" spans="1:3" s="238" customFormat="1" ht="46.8" x14ac:dyDescent="0.3">
      <c r="A28" s="309">
        <v>20</v>
      </c>
      <c r="B28" s="318" t="s">
        <v>304</v>
      </c>
      <c r="C28" s="311">
        <v>2203</v>
      </c>
    </row>
    <row r="29" spans="1:3" s="238" customFormat="1" ht="20.399999999999999" customHeight="1" x14ac:dyDescent="0.3">
      <c r="A29" s="309">
        <v>21</v>
      </c>
      <c r="B29" s="318" t="s">
        <v>197</v>
      </c>
      <c r="C29" s="311">
        <v>2141</v>
      </c>
    </row>
    <row r="30" spans="1:3" s="238" customFormat="1" ht="20.399999999999999" customHeight="1" x14ac:dyDescent="0.3">
      <c r="A30" s="309">
        <v>22</v>
      </c>
      <c r="B30" s="318" t="s">
        <v>194</v>
      </c>
      <c r="C30" s="311">
        <v>2093</v>
      </c>
    </row>
    <row r="31" spans="1:3" s="238" customFormat="1" ht="20.399999999999999" customHeight="1" x14ac:dyDescent="0.3">
      <c r="A31" s="309">
        <v>23</v>
      </c>
      <c r="B31" s="318" t="s">
        <v>185</v>
      </c>
      <c r="C31" s="311">
        <v>2087</v>
      </c>
    </row>
    <row r="32" spans="1:3" s="238" customFormat="1" ht="20.399999999999999" customHeight="1" x14ac:dyDescent="0.3">
      <c r="A32" s="309">
        <v>24</v>
      </c>
      <c r="B32" s="318" t="s">
        <v>199</v>
      </c>
      <c r="C32" s="311">
        <v>2006</v>
      </c>
    </row>
    <row r="33" spans="1:3" s="238" customFormat="1" ht="20.399999999999999" customHeight="1" x14ac:dyDescent="0.3">
      <c r="A33" s="309">
        <v>25</v>
      </c>
      <c r="B33" s="318" t="s">
        <v>193</v>
      </c>
      <c r="C33" s="311">
        <v>1996</v>
      </c>
    </row>
    <row r="34" spans="1:3" s="238" customFormat="1" ht="20.399999999999999" customHeight="1" x14ac:dyDescent="0.3">
      <c r="A34" s="309">
        <v>26</v>
      </c>
      <c r="B34" s="318" t="s">
        <v>198</v>
      </c>
      <c r="C34" s="311">
        <v>1851</v>
      </c>
    </row>
    <row r="35" spans="1:3" s="238" customFormat="1" ht="20.399999999999999" customHeight="1" x14ac:dyDescent="0.3">
      <c r="A35" s="309">
        <v>27</v>
      </c>
      <c r="B35" s="318" t="s">
        <v>206</v>
      </c>
      <c r="C35" s="311">
        <v>1810</v>
      </c>
    </row>
    <row r="36" spans="1:3" s="238" customFormat="1" ht="20.399999999999999" customHeight="1" x14ac:dyDescent="0.3">
      <c r="A36" s="309">
        <v>28</v>
      </c>
      <c r="B36" s="318" t="s">
        <v>205</v>
      </c>
      <c r="C36" s="311">
        <v>1742</v>
      </c>
    </row>
    <row r="37" spans="1:3" s="238" customFormat="1" ht="20.399999999999999" customHeight="1" x14ac:dyDescent="0.3">
      <c r="A37" s="309">
        <v>29</v>
      </c>
      <c r="B37" s="318" t="s">
        <v>189</v>
      </c>
      <c r="C37" s="311">
        <v>1732</v>
      </c>
    </row>
    <row r="38" spans="1:3" s="238" customFormat="1" ht="20.399999999999999" customHeight="1" x14ac:dyDescent="0.3">
      <c r="A38" s="309">
        <v>30</v>
      </c>
      <c r="B38" s="318" t="s">
        <v>196</v>
      </c>
      <c r="C38" s="311">
        <v>1630</v>
      </c>
    </row>
    <row r="39" spans="1:3" s="238" customFormat="1" ht="20.399999999999999" customHeight="1" x14ac:dyDescent="0.3">
      <c r="A39" s="309">
        <v>31</v>
      </c>
      <c r="B39" s="318" t="s">
        <v>231</v>
      </c>
      <c r="C39" s="311">
        <v>1577</v>
      </c>
    </row>
    <row r="40" spans="1:3" s="238" customFormat="1" ht="20.399999999999999" customHeight="1" x14ac:dyDescent="0.3">
      <c r="A40" s="309">
        <v>32</v>
      </c>
      <c r="B40" s="318" t="s">
        <v>222</v>
      </c>
      <c r="C40" s="311">
        <v>1560</v>
      </c>
    </row>
    <row r="41" spans="1:3" s="238" customFormat="1" ht="20.399999999999999" customHeight="1" x14ac:dyDescent="0.3">
      <c r="A41" s="309">
        <v>33</v>
      </c>
      <c r="B41" s="318" t="s">
        <v>338</v>
      </c>
      <c r="C41" s="311">
        <v>1502</v>
      </c>
    </row>
    <row r="42" spans="1:3" s="238" customFormat="1" ht="20.399999999999999" customHeight="1" x14ac:dyDescent="0.3">
      <c r="A42" s="309">
        <v>34</v>
      </c>
      <c r="B42" s="318" t="s">
        <v>190</v>
      </c>
      <c r="C42" s="311">
        <v>1484</v>
      </c>
    </row>
    <row r="43" spans="1:3" s="238" customFormat="1" ht="20.399999999999999" customHeight="1" x14ac:dyDescent="0.3">
      <c r="A43" s="309">
        <v>35</v>
      </c>
      <c r="B43" s="318" t="s">
        <v>210</v>
      </c>
      <c r="C43" s="311">
        <v>1436</v>
      </c>
    </row>
    <row r="44" spans="1:3" s="238" customFormat="1" ht="20.399999999999999" customHeight="1" x14ac:dyDescent="0.3">
      <c r="A44" s="309">
        <v>36</v>
      </c>
      <c r="B44" s="318" t="s">
        <v>215</v>
      </c>
      <c r="C44" s="311">
        <v>1401</v>
      </c>
    </row>
    <row r="45" spans="1:3" s="238" customFormat="1" ht="20.399999999999999" customHeight="1" x14ac:dyDescent="0.3">
      <c r="A45" s="309">
        <v>37</v>
      </c>
      <c r="B45" s="318" t="s">
        <v>265</v>
      </c>
      <c r="C45" s="311">
        <v>1385</v>
      </c>
    </row>
    <row r="46" spans="1:3" s="238" customFormat="1" ht="20.399999999999999" customHeight="1" x14ac:dyDescent="0.3">
      <c r="A46" s="309">
        <v>38</v>
      </c>
      <c r="B46" s="318" t="s">
        <v>200</v>
      </c>
      <c r="C46" s="311">
        <v>1362</v>
      </c>
    </row>
    <row r="47" spans="1:3" s="238" customFormat="1" ht="20.399999999999999" customHeight="1" x14ac:dyDescent="0.3">
      <c r="A47" s="309">
        <v>39</v>
      </c>
      <c r="B47" s="318" t="s">
        <v>211</v>
      </c>
      <c r="C47" s="311">
        <v>1334</v>
      </c>
    </row>
    <row r="48" spans="1:3" s="238" customFormat="1" ht="20.399999999999999" customHeight="1" x14ac:dyDescent="0.3">
      <c r="A48" s="309">
        <v>40</v>
      </c>
      <c r="B48" s="318" t="s">
        <v>289</v>
      </c>
      <c r="C48" s="311">
        <v>1218</v>
      </c>
    </row>
    <row r="49" spans="1:3" s="238" customFormat="1" ht="20.399999999999999" customHeight="1" x14ac:dyDescent="0.3">
      <c r="A49" s="309">
        <v>41</v>
      </c>
      <c r="B49" s="318" t="s">
        <v>331</v>
      </c>
      <c r="C49" s="311">
        <v>1166</v>
      </c>
    </row>
    <row r="50" spans="1:3" s="238" customFormat="1" ht="20.399999999999999" customHeight="1" x14ac:dyDescent="0.3">
      <c r="A50" s="309">
        <v>42</v>
      </c>
      <c r="B50" s="318" t="s">
        <v>223</v>
      </c>
      <c r="C50" s="311">
        <v>1158</v>
      </c>
    </row>
    <row r="51" spans="1:3" s="238" customFormat="1" ht="20.399999999999999" customHeight="1" x14ac:dyDescent="0.3">
      <c r="A51" s="309">
        <v>43</v>
      </c>
      <c r="B51" s="318" t="s">
        <v>203</v>
      </c>
      <c r="C51" s="311">
        <v>1156</v>
      </c>
    </row>
    <row r="52" spans="1:3" s="238" customFormat="1" ht="20.399999999999999" customHeight="1" x14ac:dyDescent="0.3">
      <c r="A52" s="309">
        <v>44</v>
      </c>
      <c r="B52" s="318" t="s">
        <v>209</v>
      </c>
      <c r="C52" s="311">
        <v>1136</v>
      </c>
    </row>
    <row r="53" spans="1:3" s="238" customFormat="1" ht="20.399999999999999" customHeight="1" x14ac:dyDescent="0.3">
      <c r="A53" s="309">
        <v>45</v>
      </c>
      <c r="B53" s="318" t="s">
        <v>204</v>
      </c>
      <c r="C53" s="311">
        <v>1119</v>
      </c>
    </row>
    <row r="54" spans="1:3" s="238" customFormat="1" ht="31.2" x14ac:dyDescent="0.3">
      <c r="A54" s="309">
        <v>46</v>
      </c>
      <c r="B54" s="318" t="s">
        <v>195</v>
      </c>
      <c r="C54" s="311">
        <v>1078</v>
      </c>
    </row>
    <row r="55" spans="1:3" s="238" customFormat="1" ht="20.399999999999999" customHeight="1" x14ac:dyDescent="0.3">
      <c r="A55" s="309">
        <v>47</v>
      </c>
      <c r="B55" s="318" t="s">
        <v>227</v>
      </c>
      <c r="C55" s="311">
        <v>1058</v>
      </c>
    </row>
    <row r="56" spans="1:3" s="238" customFormat="1" ht="20.399999999999999" customHeight="1" x14ac:dyDescent="0.3">
      <c r="A56" s="309">
        <v>48</v>
      </c>
      <c r="B56" s="318" t="s">
        <v>202</v>
      </c>
      <c r="C56" s="311">
        <v>1012</v>
      </c>
    </row>
    <row r="57" spans="1:3" s="238" customFormat="1" ht="20.399999999999999" customHeight="1" x14ac:dyDescent="0.3">
      <c r="A57" s="309">
        <v>49</v>
      </c>
      <c r="B57" s="318" t="s">
        <v>292</v>
      </c>
      <c r="C57" s="311">
        <v>997</v>
      </c>
    </row>
    <row r="58" spans="1:3" s="238" customFormat="1" ht="20.399999999999999" customHeight="1" x14ac:dyDescent="0.3">
      <c r="A58" s="309">
        <v>50</v>
      </c>
      <c r="B58" s="318" t="s">
        <v>214</v>
      </c>
      <c r="C58" s="311">
        <v>940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B1" zoomScale="80" zoomScaleNormal="55" zoomScaleSheetLayoutView="80" workbookViewId="0">
      <selection activeCell="M31" sqref="M31"/>
    </sheetView>
  </sheetViews>
  <sheetFormatPr defaultRowHeight="18" x14ac:dyDescent="0.35"/>
  <cols>
    <col min="1" max="1" width="1.33203125" style="145" hidden="1" customWidth="1"/>
    <col min="2" max="2" width="87.33203125" style="145" customWidth="1"/>
    <col min="3" max="6" width="11.6640625" style="145" customWidth="1"/>
    <col min="7" max="7" width="9.109375" style="145"/>
    <col min="8" max="10" width="9.109375" style="145" customWidth="1"/>
    <col min="11" max="256" width="9.109375" style="145"/>
    <col min="257" max="257" width="0" style="145" hidden="1" customWidth="1"/>
    <col min="258" max="258" width="87.33203125" style="145" customWidth="1"/>
    <col min="259" max="262" width="11.6640625" style="145" customWidth="1"/>
    <col min="263" max="263" width="9.109375" style="145"/>
    <col min="264" max="266" width="9.109375" style="145" customWidth="1"/>
    <col min="267" max="512" width="9.109375" style="145"/>
    <col min="513" max="513" width="0" style="145" hidden="1" customWidth="1"/>
    <col min="514" max="514" width="87.33203125" style="145" customWidth="1"/>
    <col min="515" max="518" width="11.6640625" style="145" customWidth="1"/>
    <col min="519" max="519" width="9.109375" style="145"/>
    <col min="520" max="522" width="9.109375" style="145" customWidth="1"/>
    <col min="523" max="768" width="9.109375" style="145"/>
    <col min="769" max="769" width="0" style="145" hidden="1" customWidth="1"/>
    <col min="770" max="770" width="87.33203125" style="145" customWidth="1"/>
    <col min="771" max="774" width="11.6640625" style="145" customWidth="1"/>
    <col min="775" max="775" width="9.109375" style="145"/>
    <col min="776" max="778" width="9.109375" style="145" customWidth="1"/>
    <col min="779" max="1024" width="9.109375" style="145"/>
    <col min="1025" max="1025" width="0" style="145" hidden="1" customWidth="1"/>
    <col min="1026" max="1026" width="87.33203125" style="145" customWidth="1"/>
    <col min="1027" max="1030" width="11.6640625" style="145" customWidth="1"/>
    <col min="1031" max="1031" width="9.109375" style="145"/>
    <col min="1032" max="1034" width="9.109375" style="145" customWidth="1"/>
    <col min="1035" max="1280" width="9.109375" style="145"/>
    <col min="1281" max="1281" width="0" style="145" hidden="1" customWidth="1"/>
    <col min="1282" max="1282" width="87.33203125" style="145" customWidth="1"/>
    <col min="1283" max="1286" width="11.6640625" style="145" customWidth="1"/>
    <col min="1287" max="1287" width="9.109375" style="145"/>
    <col min="1288" max="1290" width="9.109375" style="145" customWidth="1"/>
    <col min="1291" max="1536" width="9.109375" style="145"/>
    <col min="1537" max="1537" width="0" style="145" hidden="1" customWidth="1"/>
    <col min="1538" max="1538" width="87.33203125" style="145" customWidth="1"/>
    <col min="1539" max="1542" width="11.6640625" style="145" customWidth="1"/>
    <col min="1543" max="1543" width="9.109375" style="145"/>
    <col min="1544" max="1546" width="9.109375" style="145" customWidth="1"/>
    <col min="1547" max="1792" width="9.109375" style="145"/>
    <col min="1793" max="1793" width="0" style="145" hidden="1" customWidth="1"/>
    <col min="1794" max="1794" width="87.33203125" style="145" customWidth="1"/>
    <col min="1795" max="1798" width="11.6640625" style="145" customWidth="1"/>
    <col min="1799" max="1799" width="9.109375" style="145"/>
    <col min="1800" max="1802" width="9.109375" style="145" customWidth="1"/>
    <col min="1803" max="2048" width="9.109375" style="145"/>
    <col min="2049" max="2049" width="0" style="145" hidden="1" customWidth="1"/>
    <col min="2050" max="2050" width="87.33203125" style="145" customWidth="1"/>
    <col min="2051" max="2054" width="11.6640625" style="145" customWidth="1"/>
    <col min="2055" max="2055" width="9.109375" style="145"/>
    <col min="2056" max="2058" width="9.109375" style="145" customWidth="1"/>
    <col min="2059" max="2304" width="9.109375" style="145"/>
    <col min="2305" max="2305" width="0" style="145" hidden="1" customWidth="1"/>
    <col min="2306" max="2306" width="87.33203125" style="145" customWidth="1"/>
    <col min="2307" max="2310" width="11.6640625" style="145" customWidth="1"/>
    <col min="2311" max="2311" width="9.109375" style="145"/>
    <col min="2312" max="2314" width="9.109375" style="145" customWidth="1"/>
    <col min="2315" max="2560" width="9.109375" style="145"/>
    <col min="2561" max="2561" width="0" style="145" hidden="1" customWidth="1"/>
    <col min="2562" max="2562" width="87.33203125" style="145" customWidth="1"/>
    <col min="2563" max="2566" width="11.6640625" style="145" customWidth="1"/>
    <col min="2567" max="2567" width="9.109375" style="145"/>
    <col min="2568" max="2570" width="9.109375" style="145" customWidth="1"/>
    <col min="2571" max="2816" width="9.109375" style="145"/>
    <col min="2817" max="2817" width="0" style="145" hidden="1" customWidth="1"/>
    <col min="2818" max="2818" width="87.33203125" style="145" customWidth="1"/>
    <col min="2819" max="2822" width="11.6640625" style="145" customWidth="1"/>
    <col min="2823" max="2823" width="9.109375" style="145"/>
    <col min="2824" max="2826" width="9.109375" style="145" customWidth="1"/>
    <col min="2827" max="3072" width="9.109375" style="145"/>
    <col min="3073" max="3073" width="0" style="145" hidden="1" customWidth="1"/>
    <col min="3074" max="3074" width="87.33203125" style="145" customWidth="1"/>
    <col min="3075" max="3078" width="11.6640625" style="145" customWidth="1"/>
    <col min="3079" max="3079" width="9.109375" style="145"/>
    <col min="3080" max="3082" width="9.109375" style="145" customWidth="1"/>
    <col min="3083" max="3328" width="9.109375" style="145"/>
    <col min="3329" max="3329" width="0" style="145" hidden="1" customWidth="1"/>
    <col min="3330" max="3330" width="87.33203125" style="145" customWidth="1"/>
    <col min="3331" max="3334" width="11.6640625" style="145" customWidth="1"/>
    <col min="3335" max="3335" width="9.109375" style="145"/>
    <col min="3336" max="3338" width="9.109375" style="145" customWidth="1"/>
    <col min="3339" max="3584" width="9.109375" style="145"/>
    <col min="3585" max="3585" width="0" style="145" hidden="1" customWidth="1"/>
    <col min="3586" max="3586" width="87.33203125" style="145" customWidth="1"/>
    <col min="3587" max="3590" width="11.6640625" style="145" customWidth="1"/>
    <col min="3591" max="3591" width="9.109375" style="145"/>
    <col min="3592" max="3594" width="9.109375" style="145" customWidth="1"/>
    <col min="3595" max="3840" width="9.109375" style="145"/>
    <col min="3841" max="3841" width="0" style="145" hidden="1" customWidth="1"/>
    <col min="3842" max="3842" width="87.33203125" style="145" customWidth="1"/>
    <col min="3843" max="3846" width="11.6640625" style="145" customWidth="1"/>
    <col min="3847" max="3847" width="9.109375" style="145"/>
    <col min="3848" max="3850" width="9.109375" style="145" customWidth="1"/>
    <col min="3851" max="4096" width="9.109375" style="145"/>
    <col min="4097" max="4097" width="0" style="145" hidden="1" customWidth="1"/>
    <col min="4098" max="4098" width="87.33203125" style="145" customWidth="1"/>
    <col min="4099" max="4102" width="11.6640625" style="145" customWidth="1"/>
    <col min="4103" max="4103" width="9.109375" style="145"/>
    <col min="4104" max="4106" width="9.109375" style="145" customWidth="1"/>
    <col min="4107" max="4352" width="9.109375" style="145"/>
    <col min="4353" max="4353" width="0" style="145" hidden="1" customWidth="1"/>
    <col min="4354" max="4354" width="87.33203125" style="145" customWidth="1"/>
    <col min="4355" max="4358" width="11.6640625" style="145" customWidth="1"/>
    <col min="4359" max="4359" width="9.109375" style="145"/>
    <col min="4360" max="4362" width="9.109375" style="145" customWidth="1"/>
    <col min="4363" max="4608" width="9.109375" style="145"/>
    <col min="4609" max="4609" width="0" style="145" hidden="1" customWidth="1"/>
    <col min="4610" max="4610" width="87.33203125" style="145" customWidth="1"/>
    <col min="4611" max="4614" width="11.6640625" style="145" customWidth="1"/>
    <col min="4615" max="4615" width="9.109375" style="145"/>
    <col min="4616" max="4618" width="9.109375" style="145" customWidth="1"/>
    <col min="4619" max="4864" width="9.109375" style="145"/>
    <col min="4865" max="4865" width="0" style="145" hidden="1" customWidth="1"/>
    <col min="4866" max="4866" width="87.33203125" style="145" customWidth="1"/>
    <col min="4867" max="4870" width="11.6640625" style="145" customWidth="1"/>
    <col min="4871" max="4871" width="9.109375" style="145"/>
    <col min="4872" max="4874" width="9.109375" style="145" customWidth="1"/>
    <col min="4875" max="5120" width="9.109375" style="145"/>
    <col min="5121" max="5121" width="0" style="145" hidden="1" customWidth="1"/>
    <col min="5122" max="5122" width="87.33203125" style="145" customWidth="1"/>
    <col min="5123" max="5126" width="11.6640625" style="145" customWidth="1"/>
    <col min="5127" max="5127" width="9.109375" style="145"/>
    <col min="5128" max="5130" width="9.109375" style="145" customWidth="1"/>
    <col min="5131" max="5376" width="9.109375" style="145"/>
    <col min="5377" max="5377" width="0" style="145" hidden="1" customWidth="1"/>
    <col min="5378" max="5378" width="87.33203125" style="145" customWidth="1"/>
    <col min="5379" max="5382" width="11.6640625" style="145" customWidth="1"/>
    <col min="5383" max="5383" width="9.109375" style="145"/>
    <col min="5384" max="5386" width="9.109375" style="145" customWidth="1"/>
    <col min="5387" max="5632" width="9.109375" style="145"/>
    <col min="5633" max="5633" width="0" style="145" hidden="1" customWidth="1"/>
    <col min="5634" max="5634" width="87.33203125" style="145" customWidth="1"/>
    <col min="5635" max="5638" width="11.6640625" style="145" customWidth="1"/>
    <col min="5639" max="5639" width="9.109375" style="145"/>
    <col min="5640" max="5642" width="9.109375" style="145" customWidth="1"/>
    <col min="5643" max="5888" width="9.109375" style="145"/>
    <col min="5889" max="5889" width="0" style="145" hidden="1" customWidth="1"/>
    <col min="5890" max="5890" width="87.33203125" style="145" customWidth="1"/>
    <col min="5891" max="5894" width="11.6640625" style="145" customWidth="1"/>
    <col min="5895" max="5895" width="9.109375" style="145"/>
    <col min="5896" max="5898" width="9.109375" style="145" customWidth="1"/>
    <col min="5899" max="6144" width="9.109375" style="145"/>
    <col min="6145" max="6145" width="0" style="145" hidden="1" customWidth="1"/>
    <col min="6146" max="6146" width="87.33203125" style="145" customWidth="1"/>
    <col min="6147" max="6150" width="11.6640625" style="145" customWidth="1"/>
    <col min="6151" max="6151" width="9.109375" style="145"/>
    <col min="6152" max="6154" width="9.109375" style="145" customWidth="1"/>
    <col min="6155" max="6400" width="9.109375" style="145"/>
    <col min="6401" max="6401" width="0" style="145" hidden="1" customWidth="1"/>
    <col min="6402" max="6402" width="87.33203125" style="145" customWidth="1"/>
    <col min="6403" max="6406" width="11.6640625" style="145" customWidth="1"/>
    <col min="6407" max="6407" width="9.109375" style="145"/>
    <col min="6408" max="6410" width="9.109375" style="145" customWidth="1"/>
    <col min="6411" max="6656" width="9.109375" style="145"/>
    <col min="6657" max="6657" width="0" style="145" hidden="1" customWidth="1"/>
    <col min="6658" max="6658" width="87.33203125" style="145" customWidth="1"/>
    <col min="6659" max="6662" width="11.6640625" style="145" customWidth="1"/>
    <col min="6663" max="6663" width="9.109375" style="145"/>
    <col min="6664" max="6666" width="9.109375" style="145" customWidth="1"/>
    <col min="6667" max="6912" width="9.109375" style="145"/>
    <col min="6913" max="6913" width="0" style="145" hidden="1" customWidth="1"/>
    <col min="6914" max="6914" width="87.33203125" style="145" customWidth="1"/>
    <col min="6915" max="6918" width="11.6640625" style="145" customWidth="1"/>
    <col min="6919" max="6919" width="9.109375" style="145"/>
    <col min="6920" max="6922" width="9.109375" style="145" customWidth="1"/>
    <col min="6923" max="7168" width="9.109375" style="145"/>
    <col min="7169" max="7169" width="0" style="145" hidden="1" customWidth="1"/>
    <col min="7170" max="7170" width="87.33203125" style="145" customWidth="1"/>
    <col min="7171" max="7174" width="11.6640625" style="145" customWidth="1"/>
    <col min="7175" max="7175" width="9.109375" style="145"/>
    <col min="7176" max="7178" width="9.109375" style="145" customWidth="1"/>
    <col min="7179" max="7424" width="9.109375" style="145"/>
    <col min="7425" max="7425" width="0" style="145" hidden="1" customWidth="1"/>
    <col min="7426" max="7426" width="87.33203125" style="145" customWidth="1"/>
    <col min="7427" max="7430" width="11.6640625" style="145" customWidth="1"/>
    <col min="7431" max="7431" width="9.109375" style="145"/>
    <col min="7432" max="7434" width="9.109375" style="145" customWidth="1"/>
    <col min="7435" max="7680" width="9.109375" style="145"/>
    <col min="7681" max="7681" width="0" style="145" hidden="1" customWidth="1"/>
    <col min="7682" max="7682" width="87.33203125" style="145" customWidth="1"/>
    <col min="7683" max="7686" width="11.6640625" style="145" customWidth="1"/>
    <col min="7687" max="7687" width="9.109375" style="145"/>
    <col min="7688" max="7690" width="9.109375" style="145" customWidth="1"/>
    <col min="7691" max="7936" width="9.109375" style="145"/>
    <col min="7937" max="7937" width="0" style="145" hidden="1" customWidth="1"/>
    <col min="7938" max="7938" width="87.33203125" style="145" customWidth="1"/>
    <col min="7939" max="7942" width="11.6640625" style="145" customWidth="1"/>
    <col min="7943" max="7943" width="9.109375" style="145"/>
    <col min="7944" max="7946" width="9.109375" style="145" customWidth="1"/>
    <col min="7947" max="8192" width="9.109375" style="145"/>
    <col min="8193" max="8193" width="0" style="145" hidden="1" customWidth="1"/>
    <col min="8194" max="8194" width="87.33203125" style="145" customWidth="1"/>
    <col min="8195" max="8198" width="11.6640625" style="145" customWidth="1"/>
    <col min="8199" max="8199" width="9.109375" style="145"/>
    <col min="8200" max="8202" width="9.109375" style="145" customWidth="1"/>
    <col min="8203" max="8448" width="9.109375" style="145"/>
    <col min="8449" max="8449" width="0" style="145" hidden="1" customWidth="1"/>
    <col min="8450" max="8450" width="87.33203125" style="145" customWidth="1"/>
    <col min="8451" max="8454" width="11.6640625" style="145" customWidth="1"/>
    <col min="8455" max="8455" width="9.109375" style="145"/>
    <col min="8456" max="8458" width="9.109375" style="145" customWidth="1"/>
    <col min="8459" max="8704" width="9.109375" style="145"/>
    <col min="8705" max="8705" width="0" style="145" hidden="1" customWidth="1"/>
    <col min="8706" max="8706" width="87.33203125" style="145" customWidth="1"/>
    <col min="8707" max="8710" width="11.6640625" style="145" customWidth="1"/>
    <col min="8711" max="8711" width="9.109375" style="145"/>
    <col min="8712" max="8714" width="9.109375" style="145" customWidth="1"/>
    <col min="8715" max="8960" width="9.109375" style="145"/>
    <col min="8961" max="8961" width="0" style="145" hidden="1" customWidth="1"/>
    <col min="8962" max="8962" width="87.33203125" style="145" customWidth="1"/>
    <col min="8963" max="8966" width="11.6640625" style="145" customWidth="1"/>
    <col min="8967" max="8967" width="9.109375" style="145"/>
    <col min="8968" max="8970" width="9.109375" style="145" customWidth="1"/>
    <col min="8971" max="9216" width="9.109375" style="145"/>
    <col min="9217" max="9217" width="0" style="145" hidden="1" customWidth="1"/>
    <col min="9218" max="9218" width="87.33203125" style="145" customWidth="1"/>
    <col min="9219" max="9222" width="11.6640625" style="145" customWidth="1"/>
    <col min="9223" max="9223" width="9.109375" style="145"/>
    <col min="9224" max="9226" width="9.109375" style="145" customWidth="1"/>
    <col min="9227" max="9472" width="9.109375" style="145"/>
    <col min="9473" max="9473" width="0" style="145" hidden="1" customWidth="1"/>
    <col min="9474" max="9474" width="87.33203125" style="145" customWidth="1"/>
    <col min="9475" max="9478" width="11.6640625" style="145" customWidth="1"/>
    <col min="9479" max="9479" width="9.109375" style="145"/>
    <col min="9480" max="9482" width="9.109375" style="145" customWidth="1"/>
    <col min="9483" max="9728" width="9.109375" style="145"/>
    <col min="9729" max="9729" width="0" style="145" hidden="1" customWidth="1"/>
    <col min="9730" max="9730" width="87.33203125" style="145" customWidth="1"/>
    <col min="9731" max="9734" width="11.6640625" style="145" customWidth="1"/>
    <col min="9735" max="9735" width="9.109375" style="145"/>
    <col min="9736" max="9738" width="9.109375" style="145" customWidth="1"/>
    <col min="9739" max="9984" width="9.109375" style="145"/>
    <col min="9985" max="9985" width="0" style="145" hidden="1" customWidth="1"/>
    <col min="9986" max="9986" width="87.33203125" style="145" customWidth="1"/>
    <col min="9987" max="9990" width="11.6640625" style="145" customWidth="1"/>
    <col min="9991" max="9991" width="9.109375" style="145"/>
    <col min="9992" max="9994" width="9.109375" style="145" customWidth="1"/>
    <col min="9995" max="10240" width="9.109375" style="145"/>
    <col min="10241" max="10241" width="0" style="145" hidden="1" customWidth="1"/>
    <col min="10242" max="10242" width="87.33203125" style="145" customWidth="1"/>
    <col min="10243" max="10246" width="11.6640625" style="145" customWidth="1"/>
    <col min="10247" max="10247" width="9.109375" style="145"/>
    <col min="10248" max="10250" width="9.109375" style="145" customWidth="1"/>
    <col min="10251" max="10496" width="9.109375" style="145"/>
    <col min="10497" max="10497" width="0" style="145" hidden="1" customWidth="1"/>
    <col min="10498" max="10498" width="87.33203125" style="145" customWidth="1"/>
    <col min="10499" max="10502" width="11.6640625" style="145" customWidth="1"/>
    <col min="10503" max="10503" width="9.109375" style="145"/>
    <col min="10504" max="10506" width="9.109375" style="145" customWidth="1"/>
    <col min="10507" max="10752" width="9.109375" style="145"/>
    <col min="10753" max="10753" width="0" style="145" hidden="1" customWidth="1"/>
    <col min="10754" max="10754" width="87.33203125" style="145" customWidth="1"/>
    <col min="10755" max="10758" width="11.6640625" style="145" customWidth="1"/>
    <col min="10759" max="10759" width="9.109375" style="145"/>
    <col min="10760" max="10762" width="9.109375" style="145" customWidth="1"/>
    <col min="10763" max="11008" width="9.109375" style="145"/>
    <col min="11009" max="11009" width="0" style="145" hidden="1" customWidth="1"/>
    <col min="11010" max="11010" width="87.33203125" style="145" customWidth="1"/>
    <col min="11011" max="11014" width="11.6640625" style="145" customWidth="1"/>
    <col min="11015" max="11015" width="9.109375" style="145"/>
    <col min="11016" max="11018" width="9.109375" style="145" customWidth="1"/>
    <col min="11019" max="11264" width="9.109375" style="145"/>
    <col min="11265" max="11265" width="0" style="145" hidden="1" customWidth="1"/>
    <col min="11266" max="11266" width="87.33203125" style="145" customWidth="1"/>
    <col min="11267" max="11270" width="11.6640625" style="145" customWidth="1"/>
    <col min="11271" max="11271" width="9.109375" style="145"/>
    <col min="11272" max="11274" width="9.109375" style="145" customWidth="1"/>
    <col min="11275" max="11520" width="9.109375" style="145"/>
    <col min="11521" max="11521" width="0" style="145" hidden="1" customWidth="1"/>
    <col min="11522" max="11522" width="87.33203125" style="145" customWidth="1"/>
    <col min="11523" max="11526" width="11.6640625" style="145" customWidth="1"/>
    <col min="11527" max="11527" width="9.109375" style="145"/>
    <col min="11528" max="11530" width="9.109375" style="145" customWidth="1"/>
    <col min="11531" max="11776" width="9.109375" style="145"/>
    <col min="11777" max="11777" width="0" style="145" hidden="1" customWidth="1"/>
    <col min="11778" max="11778" width="87.33203125" style="145" customWidth="1"/>
    <col min="11779" max="11782" width="11.6640625" style="145" customWidth="1"/>
    <col min="11783" max="11783" width="9.109375" style="145"/>
    <col min="11784" max="11786" width="9.109375" style="145" customWidth="1"/>
    <col min="11787" max="12032" width="9.109375" style="145"/>
    <col min="12033" max="12033" width="0" style="145" hidden="1" customWidth="1"/>
    <col min="12034" max="12034" width="87.33203125" style="145" customWidth="1"/>
    <col min="12035" max="12038" width="11.6640625" style="145" customWidth="1"/>
    <col min="12039" max="12039" width="9.109375" style="145"/>
    <col min="12040" max="12042" width="9.109375" style="145" customWidth="1"/>
    <col min="12043" max="12288" width="9.109375" style="145"/>
    <col min="12289" max="12289" width="0" style="145" hidden="1" customWidth="1"/>
    <col min="12290" max="12290" width="87.33203125" style="145" customWidth="1"/>
    <col min="12291" max="12294" width="11.6640625" style="145" customWidth="1"/>
    <col min="12295" max="12295" width="9.109375" style="145"/>
    <col min="12296" max="12298" width="9.109375" style="145" customWidth="1"/>
    <col min="12299" max="12544" width="9.109375" style="145"/>
    <col min="12545" max="12545" width="0" style="145" hidden="1" customWidth="1"/>
    <col min="12546" max="12546" width="87.33203125" style="145" customWidth="1"/>
    <col min="12547" max="12550" width="11.6640625" style="145" customWidth="1"/>
    <col min="12551" max="12551" width="9.109375" style="145"/>
    <col min="12552" max="12554" width="9.109375" style="145" customWidth="1"/>
    <col min="12555" max="12800" width="9.109375" style="145"/>
    <col min="12801" max="12801" width="0" style="145" hidden="1" customWidth="1"/>
    <col min="12802" max="12802" width="87.33203125" style="145" customWidth="1"/>
    <col min="12803" max="12806" width="11.6640625" style="145" customWidth="1"/>
    <col min="12807" max="12807" width="9.109375" style="145"/>
    <col min="12808" max="12810" width="9.109375" style="145" customWidth="1"/>
    <col min="12811" max="13056" width="9.109375" style="145"/>
    <col min="13057" max="13057" width="0" style="145" hidden="1" customWidth="1"/>
    <col min="13058" max="13058" width="87.33203125" style="145" customWidth="1"/>
    <col min="13059" max="13062" width="11.6640625" style="145" customWidth="1"/>
    <col min="13063" max="13063" width="9.109375" style="145"/>
    <col min="13064" max="13066" width="9.109375" style="145" customWidth="1"/>
    <col min="13067" max="13312" width="9.109375" style="145"/>
    <col min="13313" max="13313" width="0" style="145" hidden="1" customWidth="1"/>
    <col min="13314" max="13314" width="87.33203125" style="145" customWidth="1"/>
    <col min="13315" max="13318" width="11.6640625" style="145" customWidth="1"/>
    <col min="13319" max="13319" width="9.109375" style="145"/>
    <col min="13320" max="13322" width="9.109375" style="145" customWidth="1"/>
    <col min="13323" max="13568" width="9.109375" style="145"/>
    <col min="13569" max="13569" width="0" style="145" hidden="1" customWidth="1"/>
    <col min="13570" max="13570" width="87.33203125" style="145" customWidth="1"/>
    <col min="13571" max="13574" width="11.6640625" style="145" customWidth="1"/>
    <col min="13575" max="13575" width="9.109375" style="145"/>
    <col min="13576" max="13578" width="9.109375" style="145" customWidth="1"/>
    <col min="13579" max="13824" width="9.109375" style="145"/>
    <col min="13825" max="13825" width="0" style="145" hidden="1" customWidth="1"/>
    <col min="13826" max="13826" width="87.33203125" style="145" customWidth="1"/>
    <col min="13827" max="13830" width="11.6640625" style="145" customWidth="1"/>
    <col min="13831" max="13831" width="9.109375" style="145"/>
    <col min="13832" max="13834" width="9.109375" style="145" customWidth="1"/>
    <col min="13835" max="14080" width="9.109375" style="145"/>
    <col min="14081" max="14081" width="0" style="145" hidden="1" customWidth="1"/>
    <col min="14082" max="14082" width="87.33203125" style="145" customWidth="1"/>
    <col min="14083" max="14086" width="11.6640625" style="145" customWidth="1"/>
    <col min="14087" max="14087" width="9.109375" style="145"/>
    <col min="14088" max="14090" width="9.109375" style="145" customWidth="1"/>
    <col min="14091" max="14336" width="9.109375" style="145"/>
    <col min="14337" max="14337" width="0" style="145" hidden="1" customWidth="1"/>
    <col min="14338" max="14338" width="87.33203125" style="145" customWidth="1"/>
    <col min="14339" max="14342" width="11.6640625" style="145" customWidth="1"/>
    <col min="14343" max="14343" width="9.109375" style="145"/>
    <col min="14344" max="14346" width="9.109375" style="145" customWidth="1"/>
    <col min="14347" max="14592" width="9.109375" style="145"/>
    <col min="14593" max="14593" width="0" style="145" hidden="1" customWidth="1"/>
    <col min="14594" max="14594" width="87.33203125" style="145" customWidth="1"/>
    <col min="14595" max="14598" width="11.6640625" style="145" customWidth="1"/>
    <col min="14599" max="14599" width="9.109375" style="145"/>
    <col min="14600" max="14602" width="9.109375" style="145" customWidth="1"/>
    <col min="14603" max="14848" width="9.109375" style="145"/>
    <col min="14849" max="14849" width="0" style="145" hidden="1" customWidth="1"/>
    <col min="14850" max="14850" width="87.33203125" style="145" customWidth="1"/>
    <col min="14851" max="14854" width="11.6640625" style="145" customWidth="1"/>
    <col min="14855" max="14855" width="9.109375" style="145"/>
    <col min="14856" max="14858" width="9.109375" style="145" customWidth="1"/>
    <col min="14859" max="15104" width="9.109375" style="145"/>
    <col min="15105" max="15105" width="0" style="145" hidden="1" customWidth="1"/>
    <col min="15106" max="15106" width="87.33203125" style="145" customWidth="1"/>
    <col min="15107" max="15110" width="11.6640625" style="145" customWidth="1"/>
    <col min="15111" max="15111" width="9.109375" style="145"/>
    <col min="15112" max="15114" width="9.109375" style="145" customWidth="1"/>
    <col min="15115" max="15360" width="9.109375" style="145"/>
    <col min="15361" max="15361" width="0" style="145" hidden="1" customWidth="1"/>
    <col min="15362" max="15362" width="87.33203125" style="145" customWidth="1"/>
    <col min="15363" max="15366" width="11.6640625" style="145" customWidth="1"/>
    <col min="15367" max="15367" width="9.109375" style="145"/>
    <col min="15368" max="15370" width="9.109375" style="145" customWidth="1"/>
    <col min="15371" max="15616" width="9.109375" style="145"/>
    <col min="15617" max="15617" width="0" style="145" hidden="1" customWidth="1"/>
    <col min="15618" max="15618" width="87.33203125" style="145" customWidth="1"/>
    <col min="15619" max="15622" width="11.6640625" style="145" customWidth="1"/>
    <col min="15623" max="15623" width="9.109375" style="145"/>
    <col min="15624" max="15626" width="9.109375" style="145" customWidth="1"/>
    <col min="15627" max="15872" width="9.109375" style="145"/>
    <col min="15873" max="15873" width="0" style="145" hidden="1" customWidth="1"/>
    <col min="15874" max="15874" width="87.33203125" style="145" customWidth="1"/>
    <col min="15875" max="15878" width="11.6640625" style="145" customWidth="1"/>
    <col min="15879" max="15879" width="9.109375" style="145"/>
    <col min="15880" max="15882" width="9.109375" style="145" customWidth="1"/>
    <col min="15883" max="16128" width="9.109375" style="145"/>
    <col min="16129" max="16129" width="0" style="145" hidden="1" customWidth="1"/>
    <col min="16130" max="16130" width="87.33203125" style="145" customWidth="1"/>
    <col min="16131" max="16134" width="11.6640625" style="145" customWidth="1"/>
    <col min="16135" max="16135" width="9.109375" style="145"/>
    <col min="16136" max="16138" width="9.109375" style="145" customWidth="1"/>
    <col min="16139" max="16384" width="9.109375" style="145"/>
  </cols>
  <sheetData>
    <row r="1" spans="1:14" s="132" customFormat="1" ht="21" x14ac:dyDescent="0.3">
      <c r="A1" s="336" t="s">
        <v>86</v>
      </c>
      <c r="B1" s="336"/>
      <c r="C1" s="336"/>
      <c r="D1" s="336"/>
      <c r="E1" s="336"/>
      <c r="F1" s="336"/>
    </row>
    <row r="2" spans="1:14" s="132" customFormat="1" ht="21" x14ac:dyDescent="0.3">
      <c r="A2" s="133"/>
      <c r="B2" s="335" t="s">
        <v>87</v>
      </c>
      <c r="C2" s="336"/>
      <c r="D2" s="336"/>
      <c r="E2" s="336"/>
      <c r="F2" s="336"/>
    </row>
    <row r="3" spans="1:14" s="113" customFormat="1" ht="15.6" customHeight="1" x14ac:dyDescent="0.3">
      <c r="A3" s="115"/>
      <c r="B3" s="337" t="s">
        <v>82</v>
      </c>
      <c r="C3" s="338"/>
      <c r="D3" s="338"/>
      <c r="E3" s="338"/>
      <c r="F3" s="338"/>
    </row>
    <row r="4" spans="1:14" s="113" customFormat="1" ht="15.6" customHeight="1" x14ac:dyDescent="0.3">
      <c r="A4" s="115"/>
      <c r="B4" s="337" t="s">
        <v>83</v>
      </c>
      <c r="C4" s="338"/>
      <c r="D4" s="338"/>
      <c r="E4" s="338"/>
      <c r="F4" s="338"/>
    </row>
    <row r="5" spans="1:14" s="136" customFormat="1" x14ac:dyDescent="0.3">
      <c r="A5" s="134"/>
      <c r="B5" s="134"/>
      <c r="C5" s="134"/>
      <c r="D5" s="134"/>
      <c r="E5" s="134"/>
      <c r="F5" s="135" t="s">
        <v>297</v>
      </c>
    </row>
    <row r="6" spans="1:14" s="118" customFormat="1" ht="24.75" customHeight="1" x14ac:dyDescent="0.3">
      <c r="A6" s="117"/>
      <c r="B6" s="331"/>
      <c r="C6" s="332" t="s">
        <v>295</v>
      </c>
      <c r="D6" s="332" t="s">
        <v>296</v>
      </c>
      <c r="E6" s="333" t="s">
        <v>85</v>
      </c>
      <c r="F6" s="333"/>
    </row>
    <row r="7" spans="1:14" s="118" customFormat="1" ht="39" customHeight="1" x14ac:dyDescent="0.3">
      <c r="A7" s="117"/>
      <c r="B7" s="331"/>
      <c r="C7" s="332"/>
      <c r="D7" s="332"/>
      <c r="E7" s="265" t="s">
        <v>5</v>
      </c>
      <c r="F7" s="265" t="s">
        <v>48</v>
      </c>
    </row>
    <row r="8" spans="1:14" s="137" customFormat="1" ht="22.2" customHeight="1" x14ac:dyDescent="0.3">
      <c r="B8" s="138" t="s">
        <v>47</v>
      </c>
      <c r="C8" s="139">
        <v>198113</v>
      </c>
      <c r="D8" s="139">
        <f>SUM(D10:D28)</f>
        <v>301078</v>
      </c>
      <c r="E8" s="140">
        <f>ROUND(D8/C8*100,1)</f>
        <v>152</v>
      </c>
      <c r="F8" s="139">
        <f>D8-C8</f>
        <v>102965</v>
      </c>
      <c r="H8" s="123"/>
      <c r="I8" s="123"/>
      <c r="J8" s="141"/>
      <c r="L8" s="142"/>
      <c r="N8" s="142"/>
    </row>
    <row r="9" spans="1:14" s="137" customFormat="1" ht="22.2" customHeight="1" x14ac:dyDescent="0.3">
      <c r="B9" s="143" t="s">
        <v>88</v>
      </c>
      <c r="C9" s="139"/>
      <c r="D9" s="139"/>
      <c r="E9" s="140"/>
      <c r="F9" s="139"/>
      <c r="H9" s="123"/>
      <c r="I9" s="123"/>
      <c r="J9" s="141"/>
      <c r="L9" s="142"/>
      <c r="N9" s="142"/>
    </row>
    <row r="10" spans="1:14" s="125" customFormat="1" x14ac:dyDescent="0.3">
      <c r="B10" s="144" t="s">
        <v>89</v>
      </c>
      <c r="C10" s="127">
        <v>4921</v>
      </c>
      <c r="D10" s="127">
        <v>11171</v>
      </c>
      <c r="E10" s="128">
        <f t="shared" ref="E10:E28" si="0">ROUND(D10/C10*100,1)</f>
        <v>227</v>
      </c>
      <c r="F10" s="127">
        <f t="shared" ref="F10:F28" si="1">D10-C10</f>
        <v>6250</v>
      </c>
      <c r="H10" s="123"/>
      <c r="I10" s="123"/>
      <c r="J10" s="141"/>
      <c r="K10" s="130"/>
      <c r="L10" s="142"/>
      <c r="N10" s="142"/>
    </row>
    <row r="11" spans="1:14" s="125" customFormat="1" x14ac:dyDescent="0.3">
      <c r="B11" s="144" t="s">
        <v>90</v>
      </c>
      <c r="C11" s="127">
        <v>1005</v>
      </c>
      <c r="D11" s="127">
        <v>730</v>
      </c>
      <c r="E11" s="128">
        <f t="shared" si="0"/>
        <v>72.599999999999994</v>
      </c>
      <c r="F11" s="127">
        <f t="shared" si="1"/>
        <v>-275</v>
      </c>
      <c r="H11" s="123"/>
      <c r="I11" s="123"/>
      <c r="J11" s="141"/>
      <c r="K11" s="130"/>
      <c r="L11" s="142"/>
      <c r="N11" s="142"/>
    </row>
    <row r="12" spans="1:14" s="125" customFormat="1" x14ac:dyDescent="0.3">
      <c r="B12" s="144" t="s">
        <v>91</v>
      </c>
      <c r="C12" s="127">
        <v>11013</v>
      </c>
      <c r="D12" s="127">
        <v>27580</v>
      </c>
      <c r="E12" s="128">
        <f t="shared" si="0"/>
        <v>250.4</v>
      </c>
      <c r="F12" s="127">
        <f t="shared" si="1"/>
        <v>16567</v>
      </c>
      <c r="H12" s="123"/>
      <c r="I12" s="123"/>
      <c r="J12" s="141"/>
      <c r="K12" s="130"/>
      <c r="L12" s="142"/>
      <c r="N12" s="142"/>
    </row>
    <row r="13" spans="1:14" s="125" customFormat="1" x14ac:dyDescent="0.3">
      <c r="B13" s="144" t="s">
        <v>92</v>
      </c>
      <c r="C13" s="127">
        <v>2344</v>
      </c>
      <c r="D13" s="127">
        <v>7227</v>
      </c>
      <c r="E13" s="128">
        <f t="shared" si="0"/>
        <v>308.3</v>
      </c>
      <c r="F13" s="127">
        <f t="shared" si="1"/>
        <v>4883</v>
      </c>
      <c r="H13" s="123"/>
      <c r="I13" s="123"/>
      <c r="J13" s="141"/>
      <c r="K13" s="130"/>
      <c r="L13" s="142"/>
      <c r="N13" s="142"/>
    </row>
    <row r="14" spans="1:14" s="125" customFormat="1" x14ac:dyDescent="0.3">
      <c r="B14" s="144" t="s">
        <v>93</v>
      </c>
      <c r="C14" s="127">
        <v>1624</v>
      </c>
      <c r="D14" s="127">
        <v>934</v>
      </c>
      <c r="E14" s="128">
        <f t="shared" si="0"/>
        <v>57.5</v>
      </c>
      <c r="F14" s="127">
        <f t="shared" si="1"/>
        <v>-690</v>
      </c>
      <c r="H14" s="123"/>
      <c r="I14" s="123"/>
      <c r="J14" s="141"/>
      <c r="K14" s="130"/>
      <c r="L14" s="142"/>
      <c r="N14" s="142"/>
    </row>
    <row r="15" spans="1:14" s="125" customFormat="1" x14ac:dyDescent="0.3">
      <c r="B15" s="144" t="s">
        <v>94</v>
      </c>
      <c r="C15" s="127">
        <v>2629</v>
      </c>
      <c r="D15" s="127">
        <v>1646</v>
      </c>
      <c r="E15" s="128">
        <f t="shared" si="0"/>
        <v>62.6</v>
      </c>
      <c r="F15" s="127">
        <f t="shared" si="1"/>
        <v>-983</v>
      </c>
      <c r="H15" s="123"/>
      <c r="I15" s="123"/>
      <c r="J15" s="141"/>
      <c r="K15" s="130"/>
      <c r="L15" s="142"/>
      <c r="N15" s="142"/>
    </row>
    <row r="16" spans="1:14" s="125" customFormat="1" ht="36" x14ac:dyDescent="0.3">
      <c r="B16" s="144" t="s">
        <v>95</v>
      </c>
      <c r="C16" s="127">
        <v>2306</v>
      </c>
      <c r="D16" s="127">
        <v>2888</v>
      </c>
      <c r="E16" s="128">
        <f t="shared" si="0"/>
        <v>125.2</v>
      </c>
      <c r="F16" s="127">
        <f t="shared" si="1"/>
        <v>582</v>
      </c>
      <c r="H16" s="123"/>
      <c r="I16" s="123"/>
      <c r="J16" s="141"/>
      <c r="K16" s="130"/>
      <c r="L16" s="142"/>
      <c r="N16" s="142"/>
    </row>
    <row r="17" spans="2:14" s="125" customFormat="1" x14ac:dyDescent="0.3">
      <c r="B17" s="144" t="s">
        <v>96</v>
      </c>
      <c r="C17" s="127">
        <v>4613</v>
      </c>
      <c r="D17" s="127">
        <v>12267</v>
      </c>
      <c r="E17" s="128">
        <f t="shared" si="0"/>
        <v>265.89999999999998</v>
      </c>
      <c r="F17" s="127">
        <f t="shared" si="1"/>
        <v>7654</v>
      </c>
      <c r="H17" s="123"/>
      <c r="I17" s="123"/>
      <c r="J17" s="141"/>
      <c r="K17" s="130"/>
      <c r="L17" s="142"/>
      <c r="N17" s="142"/>
    </row>
    <row r="18" spans="2:14" s="125" customFormat="1" x14ac:dyDescent="0.3">
      <c r="B18" s="144" t="s">
        <v>97</v>
      </c>
      <c r="C18" s="127">
        <v>191</v>
      </c>
      <c r="D18" s="127">
        <v>626</v>
      </c>
      <c r="E18" s="128">
        <f t="shared" si="0"/>
        <v>327.7</v>
      </c>
      <c r="F18" s="127">
        <f t="shared" si="1"/>
        <v>435</v>
      </c>
      <c r="H18" s="123"/>
      <c r="I18" s="123"/>
      <c r="J18" s="141"/>
      <c r="K18" s="130"/>
      <c r="L18" s="142"/>
      <c r="N18" s="142"/>
    </row>
    <row r="19" spans="2:14" s="125" customFormat="1" x14ac:dyDescent="0.3">
      <c r="B19" s="144" t="s">
        <v>98</v>
      </c>
      <c r="C19" s="127">
        <v>940</v>
      </c>
      <c r="D19" s="127">
        <v>1552</v>
      </c>
      <c r="E19" s="128">
        <f t="shared" si="0"/>
        <v>165.1</v>
      </c>
      <c r="F19" s="127">
        <f t="shared" si="1"/>
        <v>612</v>
      </c>
      <c r="H19" s="123"/>
      <c r="I19" s="123"/>
      <c r="J19" s="141"/>
      <c r="K19" s="130"/>
      <c r="L19" s="142"/>
      <c r="N19" s="142"/>
    </row>
    <row r="20" spans="2:14" s="125" customFormat="1" x14ac:dyDescent="0.3">
      <c r="B20" s="144" t="s">
        <v>99</v>
      </c>
      <c r="C20" s="127">
        <v>340</v>
      </c>
      <c r="D20" s="127">
        <v>519</v>
      </c>
      <c r="E20" s="128">
        <f t="shared" si="0"/>
        <v>152.6</v>
      </c>
      <c r="F20" s="127">
        <f t="shared" si="1"/>
        <v>179</v>
      </c>
      <c r="H20" s="123"/>
      <c r="I20" s="123"/>
      <c r="J20" s="141"/>
      <c r="K20" s="130"/>
      <c r="L20" s="142"/>
      <c r="N20" s="142"/>
    </row>
    <row r="21" spans="2:14" s="125" customFormat="1" x14ac:dyDescent="0.3">
      <c r="B21" s="144" t="s">
        <v>100</v>
      </c>
      <c r="C21" s="127">
        <v>1037</v>
      </c>
      <c r="D21" s="127">
        <v>660</v>
      </c>
      <c r="E21" s="128">
        <f t="shared" si="0"/>
        <v>63.6</v>
      </c>
      <c r="F21" s="127">
        <f t="shared" si="1"/>
        <v>-377</v>
      </c>
      <c r="H21" s="123"/>
      <c r="I21" s="123"/>
      <c r="J21" s="141"/>
      <c r="K21" s="130"/>
      <c r="L21" s="142"/>
      <c r="N21" s="142"/>
    </row>
    <row r="22" spans="2:14" s="125" customFormat="1" x14ac:dyDescent="0.3">
      <c r="B22" s="144" t="s">
        <v>101</v>
      </c>
      <c r="C22" s="127">
        <v>3477</v>
      </c>
      <c r="D22" s="127">
        <v>4151</v>
      </c>
      <c r="E22" s="128">
        <f t="shared" si="0"/>
        <v>119.4</v>
      </c>
      <c r="F22" s="127">
        <f t="shared" si="1"/>
        <v>674</v>
      </c>
      <c r="H22" s="123"/>
      <c r="I22" s="123"/>
      <c r="J22" s="141"/>
      <c r="K22" s="130"/>
      <c r="L22" s="142"/>
      <c r="N22" s="142"/>
    </row>
    <row r="23" spans="2:14" s="125" customFormat="1" x14ac:dyDescent="0.3">
      <c r="B23" s="144" t="s">
        <v>102</v>
      </c>
      <c r="C23" s="127">
        <v>14693</v>
      </c>
      <c r="D23" s="127">
        <v>3230</v>
      </c>
      <c r="E23" s="128">
        <f t="shared" si="0"/>
        <v>22</v>
      </c>
      <c r="F23" s="127">
        <f t="shared" si="1"/>
        <v>-11463</v>
      </c>
      <c r="H23" s="123"/>
      <c r="I23" s="123"/>
      <c r="J23" s="141"/>
      <c r="K23" s="130"/>
      <c r="L23" s="142"/>
      <c r="N23" s="142"/>
    </row>
    <row r="24" spans="2:14" s="125" customFormat="1" x14ac:dyDescent="0.3">
      <c r="B24" s="144" t="s">
        <v>103</v>
      </c>
      <c r="C24" s="127">
        <v>84588</v>
      </c>
      <c r="D24" s="127">
        <v>132485</v>
      </c>
      <c r="E24" s="128">
        <f t="shared" si="0"/>
        <v>156.6</v>
      </c>
      <c r="F24" s="127">
        <f t="shared" si="1"/>
        <v>47897</v>
      </c>
      <c r="H24" s="123"/>
      <c r="I24" s="123"/>
      <c r="J24" s="141"/>
      <c r="K24" s="130"/>
      <c r="L24" s="142"/>
      <c r="N24" s="142"/>
    </row>
    <row r="25" spans="2:14" s="125" customFormat="1" x14ac:dyDescent="0.3">
      <c r="B25" s="144" t="s">
        <v>104</v>
      </c>
      <c r="C25" s="127">
        <v>12916</v>
      </c>
      <c r="D25" s="127">
        <v>17129</v>
      </c>
      <c r="E25" s="128">
        <f t="shared" si="0"/>
        <v>132.6</v>
      </c>
      <c r="F25" s="127">
        <f t="shared" si="1"/>
        <v>4213</v>
      </c>
      <c r="H25" s="123"/>
      <c r="I25" s="123"/>
      <c r="J25" s="141"/>
      <c r="K25" s="130"/>
      <c r="L25" s="142"/>
      <c r="N25" s="142"/>
    </row>
    <row r="26" spans="2:14" s="125" customFormat="1" x14ac:dyDescent="0.3">
      <c r="B26" s="144" t="s">
        <v>105</v>
      </c>
      <c r="C26" s="127">
        <v>47909</v>
      </c>
      <c r="D26" s="127">
        <v>73025</v>
      </c>
      <c r="E26" s="128">
        <f t="shared" si="0"/>
        <v>152.4</v>
      </c>
      <c r="F26" s="127">
        <f t="shared" si="1"/>
        <v>25116</v>
      </c>
      <c r="H26" s="123"/>
      <c r="I26" s="123"/>
      <c r="J26" s="141"/>
      <c r="K26" s="130"/>
      <c r="L26" s="142"/>
      <c r="N26" s="142"/>
    </row>
    <row r="27" spans="2:14" s="125" customFormat="1" x14ac:dyDescent="0.3">
      <c r="B27" s="144" t="s">
        <v>106</v>
      </c>
      <c r="C27" s="127">
        <v>968</v>
      </c>
      <c r="D27" s="127">
        <v>2851</v>
      </c>
      <c r="E27" s="128">
        <f t="shared" si="0"/>
        <v>294.5</v>
      </c>
      <c r="F27" s="127">
        <f t="shared" si="1"/>
        <v>1883</v>
      </c>
      <c r="H27" s="123"/>
      <c r="I27" s="123"/>
      <c r="J27" s="141"/>
      <c r="K27" s="130"/>
      <c r="L27" s="142"/>
      <c r="N27" s="142"/>
    </row>
    <row r="28" spans="2:14" s="125" customFormat="1" x14ac:dyDescent="0.3">
      <c r="B28" s="144" t="s">
        <v>107</v>
      </c>
      <c r="C28" s="127">
        <v>599</v>
      </c>
      <c r="D28" s="127">
        <v>407</v>
      </c>
      <c r="E28" s="128">
        <f t="shared" si="0"/>
        <v>67.900000000000006</v>
      </c>
      <c r="F28" s="127">
        <f t="shared" si="1"/>
        <v>-192</v>
      </c>
      <c r="H28" s="123"/>
      <c r="I28" s="123"/>
      <c r="J28" s="141"/>
      <c r="K28" s="130"/>
      <c r="L28" s="142"/>
      <c r="N28" s="142"/>
    </row>
    <row r="29" spans="2:14" x14ac:dyDescent="0.35">
      <c r="H29" s="123"/>
      <c r="I29" s="123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zoomScale="90" zoomScaleNormal="90" zoomScaleSheetLayoutView="90" workbookViewId="0">
      <selection activeCell="A4" sqref="A4:A7"/>
    </sheetView>
  </sheetViews>
  <sheetFormatPr defaultColWidth="8.88671875" defaultRowHeight="15.6" x14ac:dyDescent="0.3"/>
  <cols>
    <col min="1" max="1" width="4.33203125" style="329" customWidth="1"/>
    <col min="2" max="2" width="61.44140625" style="330" customWidth="1"/>
    <col min="3" max="3" width="24.77734375" style="232" customWidth="1"/>
    <col min="4" max="217" width="8.88671875" style="232"/>
    <col min="218" max="218" width="4.33203125" style="232" customWidth="1"/>
    <col min="219" max="219" width="28.44140625" style="232" customWidth="1"/>
    <col min="220" max="222" width="10" style="232" customWidth="1"/>
    <col min="223" max="223" width="11.44140625" style="232" customWidth="1"/>
    <col min="224" max="225" width="11" style="232" customWidth="1"/>
    <col min="226" max="473" width="8.88671875" style="232"/>
    <col min="474" max="474" width="4.33203125" style="232" customWidth="1"/>
    <col min="475" max="475" width="28.44140625" style="232" customWidth="1"/>
    <col min="476" max="478" width="10" style="232" customWidth="1"/>
    <col min="479" max="479" width="11.44140625" style="232" customWidth="1"/>
    <col min="480" max="481" width="11" style="232" customWidth="1"/>
    <col min="482" max="729" width="8.88671875" style="232"/>
    <col min="730" max="730" width="4.33203125" style="232" customWidth="1"/>
    <col min="731" max="731" width="28.44140625" style="232" customWidth="1"/>
    <col min="732" max="734" width="10" style="232" customWidth="1"/>
    <col min="735" max="735" width="11.44140625" style="232" customWidth="1"/>
    <col min="736" max="737" width="11" style="232" customWidth="1"/>
    <col min="738" max="985" width="8.88671875" style="232"/>
    <col min="986" max="986" width="4.33203125" style="232" customWidth="1"/>
    <col min="987" max="987" width="28.44140625" style="232" customWidth="1"/>
    <col min="988" max="990" width="10" style="232" customWidth="1"/>
    <col min="991" max="991" width="11.44140625" style="232" customWidth="1"/>
    <col min="992" max="993" width="11" style="232" customWidth="1"/>
    <col min="994" max="1241" width="8.88671875" style="232"/>
    <col min="1242" max="1242" width="4.33203125" style="232" customWidth="1"/>
    <col min="1243" max="1243" width="28.44140625" style="232" customWidth="1"/>
    <col min="1244" max="1246" width="10" style="232" customWidth="1"/>
    <col min="1247" max="1247" width="11.44140625" style="232" customWidth="1"/>
    <col min="1248" max="1249" width="11" style="232" customWidth="1"/>
    <col min="1250" max="1497" width="8.88671875" style="232"/>
    <col min="1498" max="1498" width="4.33203125" style="232" customWidth="1"/>
    <col min="1499" max="1499" width="28.44140625" style="232" customWidth="1"/>
    <col min="1500" max="1502" width="10" style="232" customWidth="1"/>
    <col min="1503" max="1503" width="11.44140625" style="232" customWidth="1"/>
    <col min="1504" max="1505" width="11" style="232" customWidth="1"/>
    <col min="1506" max="1753" width="8.88671875" style="232"/>
    <col min="1754" max="1754" width="4.33203125" style="232" customWidth="1"/>
    <col min="1755" max="1755" width="28.44140625" style="232" customWidth="1"/>
    <col min="1756" max="1758" width="10" style="232" customWidth="1"/>
    <col min="1759" max="1759" width="11.44140625" style="232" customWidth="1"/>
    <col min="1760" max="1761" width="11" style="232" customWidth="1"/>
    <col min="1762" max="2009" width="8.88671875" style="232"/>
    <col min="2010" max="2010" width="4.33203125" style="232" customWidth="1"/>
    <col min="2011" max="2011" width="28.44140625" style="232" customWidth="1"/>
    <col min="2012" max="2014" width="10" style="232" customWidth="1"/>
    <col min="2015" max="2015" width="11.44140625" style="232" customWidth="1"/>
    <col min="2016" max="2017" width="11" style="232" customWidth="1"/>
    <col min="2018" max="2265" width="8.88671875" style="232"/>
    <col min="2266" max="2266" width="4.33203125" style="232" customWidth="1"/>
    <col min="2267" max="2267" width="28.44140625" style="232" customWidth="1"/>
    <col min="2268" max="2270" width="10" style="232" customWidth="1"/>
    <col min="2271" max="2271" width="11.44140625" style="232" customWidth="1"/>
    <col min="2272" max="2273" width="11" style="232" customWidth="1"/>
    <col min="2274" max="2521" width="8.88671875" style="232"/>
    <col min="2522" max="2522" width="4.33203125" style="232" customWidth="1"/>
    <col min="2523" max="2523" width="28.44140625" style="232" customWidth="1"/>
    <col min="2524" max="2526" width="10" style="232" customWidth="1"/>
    <col min="2527" max="2527" width="11.44140625" style="232" customWidth="1"/>
    <col min="2528" max="2529" width="11" style="232" customWidth="1"/>
    <col min="2530" max="2777" width="8.88671875" style="232"/>
    <col min="2778" max="2778" width="4.33203125" style="232" customWidth="1"/>
    <col min="2779" max="2779" width="28.44140625" style="232" customWidth="1"/>
    <col min="2780" max="2782" width="10" style="232" customWidth="1"/>
    <col min="2783" max="2783" width="11.44140625" style="232" customWidth="1"/>
    <col min="2784" max="2785" width="11" style="232" customWidth="1"/>
    <col min="2786" max="3033" width="8.88671875" style="232"/>
    <col min="3034" max="3034" width="4.33203125" style="232" customWidth="1"/>
    <col min="3035" max="3035" width="28.44140625" style="232" customWidth="1"/>
    <col min="3036" max="3038" width="10" style="232" customWidth="1"/>
    <col min="3039" max="3039" width="11.44140625" style="232" customWidth="1"/>
    <col min="3040" max="3041" width="11" style="232" customWidth="1"/>
    <col min="3042" max="3289" width="8.88671875" style="232"/>
    <col min="3290" max="3290" width="4.33203125" style="232" customWidth="1"/>
    <col min="3291" max="3291" width="28.44140625" style="232" customWidth="1"/>
    <col min="3292" max="3294" width="10" style="232" customWidth="1"/>
    <col min="3295" max="3295" width="11.44140625" style="232" customWidth="1"/>
    <col min="3296" max="3297" width="11" style="232" customWidth="1"/>
    <col min="3298" max="3545" width="8.88671875" style="232"/>
    <col min="3546" max="3546" width="4.33203125" style="232" customWidth="1"/>
    <col min="3547" max="3547" width="28.44140625" style="232" customWidth="1"/>
    <col min="3548" max="3550" width="10" style="232" customWidth="1"/>
    <col min="3551" max="3551" width="11.44140625" style="232" customWidth="1"/>
    <col min="3552" max="3553" width="11" style="232" customWidth="1"/>
    <col min="3554" max="3801" width="8.88671875" style="232"/>
    <col min="3802" max="3802" width="4.33203125" style="232" customWidth="1"/>
    <col min="3803" max="3803" width="28.44140625" style="232" customWidth="1"/>
    <col min="3804" max="3806" width="10" style="232" customWidth="1"/>
    <col min="3807" max="3807" width="11.44140625" style="232" customWidth="1"/>
    <col min="3808" max="3809" width="11" style="232" customWidth="1"/>
    <col min="3810" max="4057" width="8.88671875" style="232"/>
    <col min="4058" max="4058" width="4.33203125" style="232" customWidth="1"/>
    <col min="4059" max="4059" width="28.44140625" style="232" customWidth="1"/>
    <col min="4060" max="4062" width="10" style="232" customWidth="1"/>
    <col min="4063" max="4063" width="11.44140625" style="232" customWidth="1"/>
    <col min="4064" max="4065" width="11" style="232" customWidth="1"/>
    <col min="4066" max="4313" width="8.88671875" style="232"/>
    <col min="4314" max="4314" width="4.33203125" style="232" customWidth="1"/>
    <col min="4315" max="4315" width="28.44140625" style="232" customWidth="1"/>
    <col min="4316" max="4318" width="10" style="232" customWidth="1"/>
    <col min="4319" max="4319" width="11.44140625" style="232" customWidth="1"/>
    <col min="4320" max="4321" width="11" style="232" customWidth="1"/>
    <col min="4322" max="4569" width="8.88671875" style="232"/>
    <col min="4570" max="4570" width="4.33203125" style="232" customWidth="1"/>
    <col min="4571" max="4571" width="28.44140625" style="232" customWidth="1"/>
    <col min="4572" max="4574" width="10" style="232" customWidth="1"/>
    <col min="4575" max="4575" width="11.44140625" style="232" customWidth="1"/>
    <col min="4576" max="4577" width="11" style="232" customWidth="1"/>
    <col min="4578" max="4825" width="8.88671875" style="232"/>
    <col min="4826" max="4826" width="4.33203125" style="232" customWidth="1"/>
    <col min="4827" max="4827" width="28.44140625" style="232" customWidth="1"/>
    <col min="4828" max="4830" width="10" style="232" customWidth="1"/>
    <col min="4831" max="4831" width="11.44140625" style="232" customWidth="1"/>
    <col min="4832" max="4833" width="11" style="232" customWidth="1"/>
    <col min="4834" max="5081" width="8.88671875" style="232"/>
    <col min="5082" max="5082" width="4.33203125" style="232" customWidth="1"/>
    <col min="5083" max="5083" width="28.44140625" style="232" customWidth="1"/>
    <col min="5084" max="5086" width="10" style="232" customWidth="1"/>
    <col min="5087" max="5087" width="11.44140625" style="232" customWidth="1"/>
    <col min="5088" max="5089" width="11" style="232" customWidth="1"/>
    <col min="5090" max="5337" width="8.88671875" style="232"/>
    <col min="5338" max="5338" width="4.33203125" style="232" customWidth="1"/>
    <col min="5339" max="5339" width="28.44140625" style="232" customWidth="1"/>
    <col min="5340" max="5342" width="10" style="232" customWidth="1"/>
    <col min="5343" max="5343" width="11.44140625" style="232" customWidth="1"/>
    <col min="5344" max="5345" width="11" style="232" customWidth="1"/>
    <col min="5346" max="5593" width="8.88671875" style="232"/>
    <col min="5594" max="5594" width="4.33203125" style="232" customWidth="1"/>
    <col min="5595" max="5595" width="28.44140625" style="232" customWidth="1"/>
    <col min="5596" max="5598" width="10" style="232" customWidth="1"/>
    <col min="5599" max="5599" width="11.44140625" style="232" customWidth="1"/>
    <col min="5600" max="5601" width="11" style="232" customWidth="1"/>
    <col min="5602" max="5849" width="8.88671875" style="232"/>
    <col min="5850" max="5850" width="4.33203125" style="232" customWidth="1"/>
    <col min="5851" max="5851" width="28.44140625" style="232" customWidth="1"/>
    <col min="5852" max="5854" width="10" style="232" customWidth="1"/>
    <col min="5855" max="5855" width="11.44140625" style="232" customWidth="1"/>
    <col min="5856" max="5857" width="11" style="232" customWidth="1"/>
    <col min="5858" max="6105" width="8.88671875" style="232"/>
    <col min="6106" max="6106" width="4.33203125" style="232" customWidth="1"/>
    <col min="6107" max="6107" width="28.44140625" style="232" customWidth="1"/>
    <col min="6108" max="6110" width="10" style="232" customWidth="1"/>
    <col min="6111" max="6111" width="11.44140625" style="232" customWidth="1"/>
    <col min="6112" max="6113" width="11" style="232" customWidth="1"/>
    <col min="6114" max="6361" width="8.88671875" style="232"/>
    <col min="6362" max="6362" width="4.33203125" style="232" customWidth="1"/>
    <col min="6363" max="6363" width="28.44140625" style="232" customWidth="1"/>
    <col min="6364" max="6366" width="10" style="232" customWidth="1"/>
    <col min="6367" max="6367" width="11.44140625" style="232" customWidth="1"/>
    <col min="6368" max="6369" width="11" style="232" customWidth="1"/>
    <col min="6370" max="6617" width="8.88671875" style="232"/>
    <col min="6618" max="6618" width="4.33203125" style="232" customWidth="1"/>
    <col min="6619" max="6619" width="28.44140625" style="232" customWidth="1"/>
    <col min="6620" max="6622" width="10" style="232" customWidth="1"/>
    <col min="6623" max="6623" width="11.44140625" style="232" customWidth="1"/>
    <col min="6624" max="6625" width="11" style="232" customWidth="1"/>
    <col min="6626" max="6873" width="8.88671875" style="232"/>
    <col min="6874" max="6874" width="4.33203125" style="232" customWidth="1"/>
    <col min="6875" max="6875" width="28.44140625" style="232" customWidth="1"/>
    <col min="6876" max="6878" width="10" style="232" customWidth="1"/>
    <col min="6879" max="6879" width="11.44140625" style="232" customWidth="1"/>
    <col min="6880" max="6881" width="11" style="232" customWidth="1"/>
    <col min="6882" max="7129" width="8.88671875" style="232"/>
    <col min="7130" max="7130" width="4.33203125" style="232" customWidth="1"/>
    <col min="7131" max="7131" width="28.44140625" style="232" customWidth="1"/>
    <col min="7132" max="7134" width="10" style="232" customWidth="1"/>
    <col min="7135" max="7135" width="11.44140625" style="232" customWidth="1"/>
    <col min="7136" max="7137" width="11" style="232" customWidth="1"/>
    <col min="7138" max="7385" width="8.88671875" style="232"/>
    <col min="7386" max="7386" width="4.33203125" style="232" customWidth="1"/>
    <col min="7387" max="7387" width="28.44140625" style="232" customWidth="1"/>
    <col min="7388" max="7390" width="10" style="232" customWidth="1"/>
    <col min="7391" max="7391" width="11.44140625" style="232" customWidth="1"/>
    <col min="7392" max="7393" width="11" style="232" customWidth="1"/>
    <col min="7394" max="7641" width="8.88671875" style="232"/>
    <col min="7642" max="7642" width="4.33203125" style="232" customWidth="1"/>
    <col min="7643" max="7643" width="28.44140625" style="232" customWidth="1"/>
    <col min="7644" max="7646" width="10" style="232" customWidth="1"/>
    <col min="7647" max="7647" width="11.44140625" style="232" customWidth="1"/>
    <col min="7648" max="7649" width="11" style="232" customWidth="1"/>
    <col min="7650" max="7897" width="8.88671875" style="232"/>
    <col min="7898" max="7898" width="4.33203125" style="232" customWidth="1"/>
    <col min="7899" max="7899" width="28.44140625" style="232" customWidth="1"/>
    <col min="7900" max="7902" width="10" style="232" customWidth="1"/>
    <col min="7903" max="7903" width="11.44140625" style="232" customWidth="1"/>
    <col min="7904" max="7905" width="11" style="232" customWidth="1"/>
    <col min="7906" max="8153" width="8.88671875" style="232"/>
    <col min="8154" max="8154" width="4.33203125" style="232" customWidth="1"/>
    <col min="8155" max="8155" width="28.44140625" style="232" customWidth="1"/>
    <col min="8156" max="8158" width="10" style="232" customWidth="1"/>
    <col min="8159" max="8159" width="11.44140625" style="232" customWidth="1"/>
    <col min="8160" max="8161" width="11" style="232" customWidth="1"/>
    <col min="8162" max="8409" width="8.88671875" style="232"/>
    <col min="8410" max="8410" width="4.33203125" style="232" customWidth="1"/>
    <col min="8411" max="8411" width="28.44140625" style="232" customWidth="1"/>
    <col min="8412" max="8414" width="10" style="232" customWidth="1"/>
    <col min="8415" max="8415" width="11.44140625" style="232" customWidth="1"/>
    <col min="8416" max="8417" width="11" style="232" customWidth="1"/>
    <col min="8418" max="8665" width="8.88671875" style="232"/>
    <col min="8666" max="8666" width="4.33203125" style="232" customWidth="1"/>
    <col min="8667" max="8667" width="28.44140625" style="232" customWidth="1"/>
    <col min="8668" max="8670" width="10" style="232" customWidth="1"/>
    <col min="8671" max="8671" width="11.44140625" style="232" customWidth="1"/>
    <col min="8672" max="8673" width="11" style="232" customWidth="1"/>
    <col min="8674" max="8921" width="8.88671875" style="232"/>
    <col min="8922" max="8922" width="4.33203125" style="232" customWidth="1"/>
    <col min="8923" max="8923" width="28.44140625" style="232" customWidth="1"/>
    <col min="8924" max="8926" width="10" style="232" customWidth="1"/>
    <col min="8927" max="8927" width="11.44140625" style="232" customWidth="1"/>
    <col min="8928" max="8929" width="11" style="232" customWidth="1"/>
    <col min="8930" max="9177" width="8.88671875" style="232"/>
    <col min="9178" max="9178" width="4.33203125" style="232" customWidth="1"/>
    <col min="9179" max="9179" width="28.44140625" style="232" customWidth="1"/>
    <col min="9180" max="9182" width="10" style="232" customWidth="1"/>
    <col min="9183" max="9183" width="11.44140625" style="232" customWidth="1"/>
    <col min="9184" max="9185" width="11" style="232" customWidth="1"/>
    <col min="9186" max="9433" width="8.88671875" style="232"/>
    <col min="9434" max="9434" width="4.33203125" style="232" customWidth="1"/>
    <col min="9435" max="9435" width="28.44140625" style="232" customWidth="1"/>
    <col min="9436" max="9438" width="10" style="232" customWidth="1"/>
    <col min="9439" max="9439" width="11.44140625" style="232" customWidth="1"/>
    <col min="9440" max="9441" width="11" style="232" customWidth="1"/>
    <col min="9442" max="9689" width="8.88671875" style="232"/>
    <col min="9690" max="9690" width="4.33203125" style="232" customWidth="1"/>
    <col min="9691" max="9691" width="28.44140625" style="232" customWidth="1"/>
    <col min="9692" max="9694" width="10" style="232" customWidth="1"/>
    <col min="9695" max="9695" width="11.44140625" style="232" customWidth="1"/>
    <col min="9696" max="9697" width="11" style="232" customWidth="1"/>
    <col min="9698" max="9945" width="8.88671875" style="232"/>
    <col min="9946" max="9946" width="4.33203125" style="232" customWidth="1"/>
    <col min="9947" max="9947" width="28.44140625" style="232" customWidth="1"/>
    <col min="9948" max="9950" width="10" style="232" customWidth="1"/>
    <col min="9951" max="9951" width="11.44140625" style="232" customWidth="1"/>
    <col min="9952" max="9953" width="11" style="232" customWidth="1"/>
    <col min="9954" max="10201" width="8.88671875" style="232"/>
    <col min="10202" max="10202" width="4.33203125" style="232" customWidth="1"/>
    <col min="10203" max="10203" width="28.44140625" style="232" customWidth="1"/>
    <col min="10204" max="10206" width="10" style="232" customWidth="1"/>
    <col min="10207" max="10207" width="11.44140625" style="232" customWidth="1"/>
    <col min="10208" max="10209" width="11" style="232" customWidth="1"/>
    <col min="10210" max="10457" width="8.88671875" style="232"/>
    <col min="10458" max="10458" width="4.33203125" style="232" customWidth="1"/>
    <col min="10459" max="10459" width="28.44140625" style="232" customWidth="1"/>
    <col min="10460" max="10462" width="10" style="232" customWidth="1"/>
    <col min="10463" max="10463" width="11.44140625" style="232" customWidth="1"/>
    <col min="10464" max="10465" width="11" style="232" customWidth="1"/>
    <col min="10466" max="10713" width="8.88671875" style="232"/>
    <col min="10714" max="10714" width="4.33203125" style="232" customWidth="1"/>
    <col min="10715" max="10715" width="28.44140625" style="232" customWidth="1"/>
    <col min="10716" max="10718" width="10" style="232" customWidth="1"/>
    <col min="10719" max="10719" width="11.44140625" style="232" customWidth="1"/>
    <col min="10720" max="10721" width="11" style="232" customWidth="1"/>
    <col min="10722" max="10969" width="8.88671875" style="232"/>
    <col min="10970" max="10970" width="4.33203125" style="232" customWidth="1"/>
    <col min="10971" max="10971" width="28.44140625" style="232" customWidth="1"/>
    <col min="10972" max="10974" width="10" style="232" customWidth="1"/>
    <col min="10975" max="10975" width="11.44140625" style="232" customWidth="1"/>
    <col min="10976" max="10977" width="11" style="232" customWidth="1"/>
    <col min="10978" max="11225" width="8.88671875" style="232"/>
    <col min="11226" max="11226" width="4.33203125" style="232" customWidth="1"/>
    <col min="11227" max="11227" width="28.44140625" style="232" customWidth="1"/>
    <col min="11228" max="11230" width="10" style="232" customWidth="1"/>
    <col min="11231" max="11231" width="11.44140625" style="232" customWidth="1"/>
    <col min="11232" max="11233" width="11" style="232" customWidth="1"/>
    <col min="11234" max="11481" width="8.88671875" style="232"/>
    <col min="11482" max="11482" width="4.33203125" style="232" customWidth="1"/>
    <col min="11483" max="11483" width="28.44140625" style="232" customWidth="1"/>
    <col min="11484" max="11486" width="10" style="232" customWidth="1"/>
    <col min="11487" max="11487" width="11.44140625" style="232" customWidth="1"/>
    <col min="11488" max="11489" width="11" style="232" customWidth="1"/>
    <col min="11490" max="11737" width="8.88671875" style="232"/>
    <col min="11738" max="11738" width="4.33203125" style="232" customWidth="1"/>
    <col min="11739" max="11739" width="28.44140625" style="232" customWidth="1"/>
    <col min="11740" max="11742" width="10" style="232" customWidth="1"/>
    <col min="11743" max="11743" width="11.44140625" style="232" customWidth="1"/>
    <col min="11744" max="11745" width="11" style="232" customWidth="1"/>
    <col min="11746" max="11993" width="8.88671875" style="232"/>
    <col min="11994" max="11994" width="4.33203125" style="232" customWidth="1"/>
    <col min="11995" max="11995" width="28.44140625" style="232" customWidth="1"/>
    <col min="11996" max="11998" width="10" style="232" customWidth="1"/>
    <col min="11999" max="11999" width="11.44140625" style="232" customWidth="1"/>
    <col min="12000" max="12001" width="11" style="232" customWidth="1"/>
    <col min="12002" max="12249" width="8.88671875" style="232"/>
    <col min="12250" max="12250" width="4.33203125" style="232" customWidth="1"/>
    <col min="12251" max="12251" width="28.44140625" style="232" customWidth="1"/>
    <col min="12252" max="12254" width="10" style="232" customWidth="1"/>
    <col min="12255" max="12255" width="11.44140625" style="232" customWidth="1"/>
    <col min="12256" max="12257" width="11" style="232" customWidth="1"/>
    <col min="12258" max="12505" width="8.88671875" style="232"/>
    <col min="12506" max="12506" width="4.33203125" style="232" customWidth="1"/>
    <col min="12507" max="12507" width="28.44140625" style="232" customWidth="1"/>
    <col min="12508" max="12510" width="10" style="232" customWidth="1"/>
    <col min="12511" max="12511" width="11.44140625" style="232" customWidth="1"/>
    <col min="12512" max="12513" width="11" style="232" customWidth="1"/>
    <col min="12514" max="12761" width="8.88671875" style="232"/>
    <col min="12762" max="12762" width="4.33203125" style="232" customWidth="1"/>
    <col min="12763" max="12763" width="28.44140625" style="232" customWidth="1"/>
    <col min="12764" max="12766" width="10" style="232" customWidth="1"/>
    <col min="12767" max="12767" width="11.44140625" style="232" customWidth="1"/>
    <col min="12768" max="12769" width="11" style="232" customWidth="1"/>
    <col min="12770" max="13017" width="8.88671875" style="232"/>
    <col min="13018" max="13018" width="4.33203125" style="232" customWidth="1"/>
    <col min="13019" max="13019" width="28.44140625" style="232" customWidth="1"/>
    <col min="13020" max="13022" width="10" style="232" customWidth="1"/>
    <col min="13023" max="13023" width="11.44140625" style="232" customWidth="1"/>
    <col min="13024" max="13025" width="11" style="232" customWidth="1"/>
    <col min="13026" max="13273" width="8.88671875" style="232"/>
    <col min="13274" max="13274" width="4.33203125" style="232" customWidth="1"/>
    <col min="13275" max="13275" width="28.44140625" style="232" customWidth="1"/>
    <col min="13276" max="13278" width="10" style="232" customWidth="1"/>
    <col min="13279" max="13279" width="11.44140625" style="232" customWidth="1"/>
    <col min="13280" max="13281" width="11" style="232" customWidth="1"/>
    <col min="13282" max="13529" width="8.88671875" style="232"/>
    <col min="13530" max="13530" width="4.33203125" style="232" customWidth="1"/>
    <col min="13531" max="13531" width="28.44140625" style="232" customWidth="1"/>
    <col min="13532" max="13534" width="10" style="232" customWidth="1"/>
    <col min="13535" max="13535" width="11.44140625" style="232" customWidth="1"/>
    <col min="13536" max="13537" width="11" style="232" customWidth="1"/>
    <col min="13538" max="13785" width="8.88671875" style="232"/>
    <col min="13786" max="13786" width="4.33203125" style="232" customWidth="1"/>
    <col min="13787" max="13787" width="28.44140625" style="232" customWidth="1"/>
    <col min="13788" max="13790" width="10" style="232" customWidth="1"/>
    <col min="13791" max="13791" width="11.44140625" style="232" customWidth="1"/>
    <col min="13792" max="13793" width="11" style="232" customWidth="1"/>
    <col min="13794" max="14041" width="8.88671875" style="232"/>
    <col min="14042" max="14042" width="4.33203125" style="232" customWidth="1"/>
    <col min="14043" max="14043" width="28.44140625" style="232" customWidth="1"/>
    <col min="14044" max="14046" width="10" style="232" customWidth="1"/>
    <col min="14047" max="14047" width="11.44140625" style="232" customWidth="1"/>
    <col min="14048" max="14049" width="11" style="232" customWidth="1"/>
    <col min="14050" max="14297" width="8.88671875" style="232"/>
    <col min="14298" max="14298" width="4.33203125" style="232" customWidth="1"/>
    <col min="14299" max="14299" width="28.44140625" style="232" customWidth="1"/>
    <col min="14300" max="14302" width="10" style="232" customWidth="1"/>
    <col min="14303" max="14303" width="11.44140625" style="232" customWidth="1"/>
    <col min="14304" max="14305" width="11" style="232" customWidth="1"/>
    <col min="14306" max="14553" width="8.88671875" style="232"/>
    <col min="14554" max="14554" width="4.33203125" style="232" customWidth="1"/>
    <col min="14555" max="14555" width="28.44140625" style="232" customWidth="1"/>
    <col min="14556" max="14558" width="10" style="232" customWidth="1"/>
    <col min="14559" max="14559" width="11.44140625" style="232" customWidth="1"/>
    <col min="14560" max="14561" width="11" style="232" customWidth="1"/>
    <col min="14562" max="14809" width="8.88671875" style="232"/>
    <col min="14810" max="14810" width="4.33203125" style="232" customWidth="1"/>
    <col min="14811" max="14811" width="28.44140625" style="232" customWidth="1"/>
    <col min="14812" max="14814" width="10" style="232" customWidth="1"/>
    <col min="14815" max="14815" width="11.44140625" style="232" customWidth="1"/>
    <col min="14816" max="14817" width="11" style="232" customWidth="1"/>
    <col min="14818" max="15065" width="8.88671875" style="232"/>
    <col min="15066" max="15066" width="4.33203125" style="232" customWidth="1"/>
    <col min="15067" max="15067" width="28.44140625" style="232" customWidth="1"/>
    <col min="15068" max="15070" width="10" style="232" customWidth="1"/>
    <col min="15071" max="15071" width="11.44140625" style="232" customWidth="1"/>
    <col min="15072" max="15073" width="11" style="232" customWidth="1"/>
    <col min="15074" max="15321" width="8.88671875" style="232"/>
    <col min="15322" max="15322" width="4.33203125" style="232" customWidth="1"/>
    <col min="15323" max="15323" width="28.44140625" style="232" customWidth="1"/>
    <col min="15324" max="15326" width="10" style="232" customWidth="1"/>
    <col min="15327" max="15327" width="11.44140625" style="232" customWidth="1"/>
    <col min="15328" max="15329" width="11" style="232" customWidth="1"/>
    <col min="15330" max="15577" width="8.88671875" style="232"/>
    <col min="15578" max="15578" width="4.33203125" style="232" customWidth="1"/>
    <col min="15579" max="15579" width="28.44140625" style="232" customWidth="1"/>
    <col min="15580" max="15582" width="10" style="232" customWidth="1"/>
    <col min="15583" max="15583" width="11.44140625" style="232" customWidth="1"/>
    <col min="15584" max="15585" width="11" style="232" customWidth="1"/>
    <col min="15586" max="15833" width="8.88671875" style="232"/>
    <col min="15834" max="15834" width="4.33203125" style="232" customWidth="1"/>
    <col min="15835" max="15835" width="28.44140625" style="232" customWidth="1"/>
    <col min="15836" max="15838" width="10" style="232" customWidth="1"/>
    <col min="15839" max="15839" width="11.44140625" style="232" customWidth="1"/>
    <col min="15840" max="15841" width="11" style="232" customWidth="1"/>
    <col min="15842" max="16089" width="8.88671875" style="232"/>
    <col min="16090" max="16090" width="4.33203125" style="232" customWidth="1"/>
    <col min="16091" max="16091" width="28.44140625" style="232" customWidth="1"/>
    <col min="16092" max="16094" width="10" style="232" customWidth="1"/>
    <col min="16095" max="16095" width="11.44140625" style="232" customWidth="1"/>
    <col min="16096" max="16097" width="11" style="232" customWidth="1"/>
    <col min="16098" max="16384" width="8.88671875" style="232"/>
  </cols>
  <sheetData>
    <row r="1" spans="1:7" s="246" customFormat="1" ht="20.399999999999999" x14ac:dyDescent="0.35">
      <c r="A1" s="344" t="s">
        <v>369</v>
      </c>
      <c r="B1" s="344"/>
      <c r="C1" s="344"/>
      <c r="D1" s="321"/>
      <c r="E1" s="321"/>
      <c r="F1" s="321"/>
      <c r="G1" s="321"/>
    </row>
    <row r="2" spans="1:7" s="246" customFormat="1" ht="20.399999999999999" x14ac:dyDescent="0.35">
      <c r="A2" s="344" t="s">
        <v>370</v>
      </c>
      <c r="B2" s="344"/>
      <c r="C2" s="344"/>
      <c r="D2" s="321"/>
      <c r="E2" s="321"/>
      <c r="F2" s="321"/>
      <c r="G2" s="321"/>
    </row>
    <row r="3" spans="1:7" s="246" customFormat="1" ht="20.399999999999999" x14ac:dyDescent="0.35">
      <c r="A3" s="344" t="s">
        <v>220</v>
      </c>
      <c r="B3" s="344"/>
      <c r="C3" s="344"/>
    </row>
    <row r="4" spans="1:7" s="248" customFormat="1" ht="13.2" x14ac:dyDescent="0.25">
      <c r="A4" s="322"/>
      <c r="B4" s="323"/>
    </row>
    <row r="5" spans="1:7" ht="13.2" customHeight="1" x14ac:dyDescent="0.3">
      <c r="A5" s="343" t="s">
        <v>171</v>
      </c>
      <c r="B5" s="343" t="s">
        <v>166</v>
      </c>
      <c r="C5" s="349" t="s">
        <v>371</v>
      </c>
    </row>
    <row r="6" spans="1:7" ht="22.8" customHeight="1" x14ac:dyDescent="0.3">
      <c r="A6" s="343"/>
      <c r="B6" s="343"/>
      <c r="C6" s="349"/>
    </row>
    <row r="7" spans="1:7" ht="27" customHeight="1" x14ac:dyDescent="0.3">
      <c r="A7" s="343"/>
      <c r="B7" s="343"/>
      <c r="C7" s="349"/>
    </row>
    <row r="8" spans="1:7" x14ac:dyDescent="0.3">
      <c r="A8" s="309" t="s">
        <v>51</v>
      </c>
      <c r="B8" s="309" t="s">
        <v>362</v>
      </c>
      <c r="C8" s="309">
        <v>1</v>
      </c>
    </row>
    <row r="9" spans="1:7" s="246" customFormat="1" ht="34.799999999999997" customHeight="1" x14ac:dyDescent="0.35">
      <c r="A9" s="426" t="s">
        <v>221</v>
      </c>
      <c r="B9" s="426"/>
      <c r="C9" s="426"/>
    </row>
    <row r="10" spans="1:7" ht="18" customHeight="1" x14ac:dyDescent="0.3">
      <c r="A10" s="309">
        <v>1</v>
      </c>
      <c r="B10" s="310" t="s">
        <v>198</v>
      </c>
      <c r="C10" s="324">
        <v>1851</v>
      </c>
    </row>
    <row r="11" spans="1:7" ht="18" customHeight="1" x14ac:dyDescent="0.3">
      <c r="A11" s="309">
        <v>2</v>
      </c>
      <c r="B11" s="310" t="s">
        <v>231</v>
      </c>
      <c r="C11" s="324">
        <v>1577</v>
      </c>
    </row>
    <row r="12" spans="1:7" ht="18" customHeight="1" x14ac:dyDescent="0.3">
      <c r="A12" s="309">
        <v>3</v>
      </c>
      <c r="B12" s="325" t="s">
        <v>222</v>
      </c>
      <c r="C12" s="324">
        <v>1560</v>
      </c>
    </row>
    <row r="13" spans="1:7" ht="18" customHeight="1" x14ac:dyDescent="0.3">
      <c r="A13" s="309">
        <v>4</v>
      </c>
      <c r="B13" s="325" t="s">
        <v>223</v>
      </c>
      <c r="C13" s="324">
        <v>1158</v>
      </c>
    </row>
    <row r="14" spans="1:7" ht="18" customHeight="1" x14ac:dyDescent="0.3">
      <c r="A14" s="309">
        <v>5</v>
      </c>
      <c r="B14" s="325" t="s">
        <v>227</v>
      </c>
      <c r="C14" s="324">
        <v>1058</v>
      </c>
    </row>
    <row r="15" spans="1:7" ht="18" customHeight="1" x14ac:dyDescent="0.3">
      <c r="A15" s="309">
        <v>6</v>
      </c>
      <c r="B15" s="325" t="s">
        <v>228</v>
      </c>
      <c r="C15" s="324">
        <v>778</v>
      </c>
    </row>
    <row r="16" spans="1:7" ht="18" customHeight="1" x14ac:dyDescent="0.3">
      <c r="A16" s="309">
        <v>7</v>
      </c>
      <c r="B16" s="325" t="s">
        <v>326</v>
      </c>
      <c r="C16" s="324">
        <v>750</v>
      </c>
    </row>
    <row r="17" spans="1:3" ht="18" customHeight="1" x14ac:dyDescent="0.3">
      <c r="A17" s="309">
        <v>8</v>
      </c>
      <c r="B17" s="325" t="s">
        <v>341</v>
      </c>
      <c r="C17" s="324">
        <v>626</v>
      </c>
    </row>
    <row r="18" spans="1:3" ht="18" customHeight="1" x14ac:dyDescent="0.3">
      <c r="A18" s="309">
        <v>9</v>
      </c>
      <c r="B18" s="325" t="s">
        <v>224</v>
      </c>
      <c r="C18" s="324">
        <v>590</v>
      </c>
    </row>
    <row r="19" spans="1:3" ht="18" customHeight="1" x14ac:dyDescent="0.3">
      <c r="A19" s="309">
        <v>10</v>
      </c>
      <c r="B19" s="325" t="s">
        <v>226</v>
      </c>
      <c r="C19" s="324">
        <v>541</v>
      </c>
    </row>
    <row r="20" spans="1:3" ht="18" customHeight="1" x14ac:dyDescent="0.3">
      <c r="A20" s="309">
        <v>11</v>
      </c>
      <c r="B20" s="325" t="s">
        <v>234</v>
      </c>
      <c r="C20" s="324">
        <v>494</v>
      </c>
    </row>
    <row r="21" spans="1:3" ht="18" customHeight="1" x14ac:dyDescent="0.3">
      <c r="A21" s="309">
        <v>12</v>
      </c>
      <c r="B21" s="325" t="s">
        <v>229</v>
      </c>
      <c r="C21" s="324">
        <v>466</v>
      </c>
    </row>
    <row r="22" spans="1:3" ht="18" customHeight="1" x14ac:dyDescent="0.3">
      <c r="A22" s="309">
        <v>13</v>
      </c>
      <c r="B22" s="325" t="s">
        <v>230</v>
      </c>
      <c r="C22" s="324">
        <v>420</v>
      </c>
    </row>
    <row r="23" spans="1:3" ht="18" customHeight="1" x14ac:dyDescent="0.3">
      <c r="A23" s="309">
        <v>14</v>
      </c>
      <c r="B23" s="325" t="s">
        <v>363</v>
      </c>
      <c r="C23" s="324">
        <v>410</v>
      </c>
    </row>
    <row r="24" spans="1:3" ht="18" customHeight="1" x14ac:dyDescent="0.3">
      <c r="A24" s="309">
        <v>15</v>
      </c>
      <c r="B24" s="310" t="s">
        <v>232</v>
      </c>
      <c r="C24" s="324">
        <v>389</v>
      </c>
    </row>
    <row r="25" spans="1:3" s="246" customFormat="1" ht="34.799999999999997" customHeight="1" x14ac:dyDescent="0.35">
      <c r="A25" s="426" t="s">
        <v>111</v>
      </c>
      <c r="B25" s="426"/>
      <c r="C25" s="426"/>
    </row>
    <row r="26" spans="1:3" ht="18" customHeight="1" x14ac:dyDescent="0.3">
      <c r="A26" s="309">
        <v>1</v>
      </c>
      <c r="B26" s="325" t="s">
        <v>197</v>
      </c>
      <c r="C26" s="309">
        <v>2141</v>
      </c>
    </row>
    <row r="27" spans="1:3" ht="18" customHeight="1" x14ac:dyDescent="0.3">
      <c r="A27" s="309">
        <v>2</v>
      </c>
      <c r="B27" s="326" t="s">
        <v>190</v>
      </c>
      <c r="C27" s="309">
        <v>1484</v>
      </c>
    </row>
    <row r="28" spans="1:3" ht="18" customHeight="1" x14ac:dyDescent="0.3">
      <c r="A28" s="309">
        <v>3</v>
      </c>
      <c r="B28" s="326" t="s">
        <v>215</v>
      </c>
      <c r="C28" s="309">
        <v>1401</v>
      </c>
    </row>
    <row r="29" spans="1:3" ht="18" customHeight="1" x14ac:dyDescent="0.3">
      <c r="A29" s="309">
        <v>4</v>
      </c>
      <c r="B29" s="326" t="s">
        <v>241</v>
      </c>
      <c r="C29" s="309">
        <v>755</v>
      </c>
    </row>
    <row r="30" spans="1:3" ht="18" customHeight="1" x14ac:dyDescent="0.3">
      <c r="A30" s="309">
        <v>5</v>
      </c>
      <c r="B30" s="326" t="s">
        <v>218</v>
      </c>
      <c r="C30" s="309">
        <v>722</v>
      </c>
    </row>
    <row r="31" spans="1:3" ht="18" customHeight="1" x14ac:dyDescent="0.3">
      <c r="A31" s="309">
        <v>6</v>
      </c>
      <c r="B31" s="326" t="s">
        <v>235</v>
      </c>
      <c r="C31" s="309">
        <v>539</v>
      </c>
    </row>
    <row r="32" spans="1:3" ht="18" customHeight="1" x14ac:dyDescent="0.3">
      <c r="A32" s="309">
        <v>7</v>
      </c>
      <c r="B32" s="326" t="s">
        <v>243</v>
      </c>
      <c r="C32" s="309">
        <v>522</v>
      </c>
    </row>
    <row r="33" spans="1:3" ht="18" customHeight="1" x14ac:dyDescent="0.3">
      <c r="A33" s="309">
        <v>8</v>
      </c>
      <c r="B33" s="326" t="s">
        <v>236</v>
      </c>
      <c r="C33" s="309">
        <v>518</v>
      </c>
    </row>
    <row r="34" spans="1:3" ht="18" customHeight="1" x14ac:dyDescent="0.3">
      <c r="A34" s="309">
        <v>9</v>
      </c>
      <c r="B34" s="253" t="s">
        <v>240</v>
      </c>
      <c r="C34" s="309">
        <v>478</v>
      </c>
    </row>
    <row r="35" spans="1:3" ht="18" customHeight="1" x14ac:dyDescent="0.3">
      <c r="A35" s="309">
        <v>10</v>
      </c>
      <c r="B35" s="326" t="s">
        <v>237</v>
      </c>
      <c r="C35" s="309">
        <v>438</v>
      </c>
    </row>
    <row r="36" spans="1:3" ht="18" customHeight="1" x14ac:dyDescent="0.3">
      <c r="A36" s="309">
        <v>11</v>
      </c>
      <c r="B36" s="326" t="s">
        <v>345</v>
      </c>
      <c r="C36" s="309">
        <v>332</v>
      </c>
    </row>
    <row r="37" spans="1:3" ht="18" customHeight="1" x14ac:dyDescent="0.3">
      <c r="A37" s="309">
        <v>12</v>
      </c>
      <c r="B37" s="326" t="s">
        <v>364</v>
      </c>
      <c r="C37" s="309">
        <v>263</v>
      </c>
    </row>
    <row r="38" spans="1:3" ht="18" customHeight="1" x14ac:dyDescent="0.3">
      <c r="A38" s="309">
        <v>13</v>
      </c>
      <c r="B38" s="326" t="s">
        <v>238</v>
      </c>
      <c r="C38" s="309">
        <v>244</v>
      </c>
    </row>
    <row r="39" spans="1:3" ht="18" customHeight="1" x14ac:dyDescent="0.3">
      <c r="A39" s="309">
        <v>14</v>
      </c>
      <c r="B39" s="326" t="s">
        <v>327</v>
      </c>
      <c r="C39" s="309">
        <v>237</v>
      </c>
    </row>
    <row r="40" spans="1:3" ht="18" customHeight="1" x14ac:dyDescent="0.3">
      <c r="A40" s="309">
        <v>15</v>
      </c>
      <c r="B40" s="326" t="s">
        <v>346</v>
      </c>
      <c r="C40" s="309">
        <v>235</v>
      </c>
    </row>
    <row r="41" spans="1:3" s="246" customFormat="1" ht="34.799999999999997" customHeight="1" x14ac:dyDescent="0.35">
      <c r="A41" s="426" t="s">
        <v>112</v>
      </c>
      <c r="B41" s="426"/>
      <c r="C41" s="426"/>
    </row>
    <row r="42" spans="1:3" ht="18.600000000000001" customHeight="1" x14ac:dyDescent="0.3">
      <c r="A42" s="309">
        <v>1</v>
      </c>
      <c r="B42" s="327" t="s">
        <v>179</v>
      </c>
      <c r="C42" s="328">
        <v>6088</v>
      </c>
    </row>
    <row r="43" spans="1:3" ht="18.600000000000001" customHeight="1" x14ac:dyDescent="0.3">
      <c r="A43" s="309">
        <v>2</v>
      </c>
      <c r="B43" s="327" t="s">
        <v>186</v>
      </c>
      <c r="C43" s="328">
        <v>2685</v>
      </c>
    </row>
    <row r="44" spans="1:3" ht="18.600000000000001" customHeight="1" x14ac:dyDescent="0.3">
      <c r="A44" s="309">
        <v>3</v>
      </c>
      <c r="B44" s="327" t="s">
        <v>189</v>
      </c>
      <c r="C44" s="328">
        <v>1732</v>
      </c>
    </row>
    <row r="45" spans="1:3" ht="18.600000000000001" customHeight="1" x14ac:dyDescent="0.3">
      <c r="A45" s="309">
        <v>4</v>
      </c>
      <c r="B45" s="327" t="s">
        <v>204</v>
      </c>
      <c r="C45" s="328">
        <v>1119</v>
      </c>
    </row>
    <row r="46" spans="1:3" ht="18.600000000000001" customHeight="1" x14ac:dyDescent="0.3">
      <c r="A46" s="309">
        <v>5</v>
      </c>
      <c r="B46" s="327" t="s">
        <v>250</v>
      </c>
      <c r="C46" s="328">
        <v>538</v>
      </c>
    </row>
    <row r="47" spans="1:3" ht="18.600000000000001" customHeight="1" x14ac:dyDescent="0.3">
      <c r="A47" s="309">
        <v>6</v>
      </c>
      <c r="B47" s="327" t="s">
        <v>245</v>
      </c>
      <c r="C47" s="328">
        <v>522</v>
      </c>
    </row>
    <row r="48" spans="1:3" ht="18.600000000000001" customHeight="1" x14ac:dyDescent="0.3">
      <c r="A48" s="309">
        <v>7</v>
      </c>
      <c r="B48" s="327" t="s">
        <v>246</v>
      </c>
      <c r="C48" s="328">
        <v>491</v>
      </c>
    </row>
    <row r="49" spans="1:3" ht="18.600000000000001" customHeight="1" x14ac:dyDescent="0.3">
      <c r="A49" s="309">
        <v>8</v>
      </c>
      <c r="B49" s="327" t="s">
        <v>251</v>
      </c>
      <c r="C49" s="328">
        <v>473</v>
      </c>
    </row>
    <row r="50" spans="1:3" ht="18.600000000000001" customHeight="1" x14ac:dyDescent="0.3">
      <c r="A50" s="309">
        <v>9</v>
      </c>
      <c r="B50" s="327" t="s">
        <v>248</v>
      </c>
      <c r="C50" s="328">
        <v>424</v>
      </c>
    </row>
    <row r="51" spans="1:3" ht="18.600000000000001" customHeight="1" x14ac:dyDescent="0.3">
      <c r="A51" s="309">
        <v>10</v>
      </c>
      <c r="B51" s="327" t="s">
        <v>351</v>
      </c>
      <c r="C51" s="328">
        <v>414</v>
      </c>
    </row>
    <row r="52" spans="1:3" ht="18.600000000000001" customHeight="1" x14ac:dyDescent="0.3">
      <c r="A52" s="309">
        <v>11</v>
      </c>
      <c r="B52" s="327" t="s">
        <v>252</v>
      </c>
      <c r="C52" s="328">
        <v>396</v>
      </c>
    </row>
    <row r="53" spans="1:3" ht="18.600000000000001" customHeight="1" x14ac:dyDescent="0.3">
      <c r="A53" s="309">
        <v>12</v>
      </c>
      <c r="B53" s="327" t="s">
        <v>247</v>
      </c>
      <c r="C53" s="328">
        <v>354</v>
      </c>
    </row>
    <row r="54" spans="1:3" ht="18.600000000000001" customHeight="1" x14ac:dyDescent="0.3">
      <c r="A54" s="309">
        <v>13</v>
      </c>
      <c r="B54" s="327" t="s">
        <v>328</v>
      </c>
      <c r="C54" s="328">
        <v>345</v>
      </c>
    </row>
    <row r="55" spans="1:3" ht="18.600000000000001" customHeight="1" x14ac:dyDescent="0.3">
      <c r="A55" s="309">
        <v>14</v>
      </c>
      <c r="B55" s="327" t="s">
        <v>347</v>
      </c>
      <c r="C55" s="328">
        <v>342</v>
      </c>
    </row>
    <row r="56" spans="1:3" ht="18.600000000000001" customHeight="1" x14ac:dyDescent="0.3">
      <c r="A56" s="309">
        <v>15</v>
      </c>
      <c r="B56" s="327" t="s">
        <v>350</v>
      </c>
      <c r="C56" s="328">
        <v>335</v>
      </c>
    </row>
    <row r="57" spans="1:3" s="246" customFormat="1" ht="34.799999999999997" customHeight="1" x14ac:dyDescent="0.35">
      <c r="A57" s="426" t="s">
        <v>113</v>
      </c>
      <c r="B57" s="426"/>
      <c r="C57" s="426"/>
    </row>
    <row r="58" spans="1:3" ht="18.600000000000001" customHeight="1" x14ac:dyDescent="0.3">
      <c r="A58" s="328">
        <v>1</v>
      </c>
      <c r="B58" s="310" t="s">
        <v>205</v>
      </c>
      <c r="C58" s="309">
        <v>1742</v>
      </c>
    </row>
    <row r="59" spans="1:3" ht="18.600000000000001" customHeight="1" x14ac:dyDescent="0.3">
      <c r="A59" s="328">
        <v>2</v>
      </c>
      <c r="B59" s="310" t="s">
        <v>196</v>
      </c>
      <c r="C59" s="309">
        <v>1630</v>
      </c>
    </row>
    <row r="60" spans="1:3" ht="18.600000000000001" customHeight="1" x14ac:dyDescent="0.3">
      <c r="A60" s="328">
        <v>3</v>
      </c>
      <c r="B60" s="310" t="s">
        <v>331</v>
      </c>
      <c r="C60" s="309">
        <v>1166</v>
      </c>
    </row>
    <row r="61" spans="1:3" ht="18.600000000000001" customHeight="1" x14ac:dyDescent="0.3">
      <c r="A61" s="328">
        <v>4</v>
      </c>
      <c r="B61" s="310" t="s">
        <v>255</v>
      </c>
      <c r="C61" s="309">
        <v>862</v>
      </c>
    </row>
    <row r="62" spans="1:3" ht="18.600000000000001" customHeight="1" x14ac:dyDescent="0.3">
      <c r="A62" s="328">
        <v>5</v>
      </c>
      <c r="B62" s="310" t="s">
        <v>219</v>
      </c>
      <c r="C62" s="309">
        <v>826</v>
      </c>
    </row>
    <row r="63" spans="1:3" ht="18.600000000000001" customHeight="1" x14ac:dyDescent="0.3">
      <c r="A63" s="328">
        <v>6</v>
      </c>
      <c r="B63" s="310" t="s">
        <v>259</v>
      </c>
      <c r="C63" s="309">
        <v>561</v>
      </c>
    </row>
    <row r="64" spans="1:3" ht="18.600000000000001" customHeight="1" x14ac:dyDescent="0.3">
      <c r="A64" s="328">
        <v>7</v>
      </c>
      <c r="B64" s="310" t="s">
        <v>258</v>
      </c>
      <c r="C64" s="309">
        <v>527</v>
      </c>
    </row>
    <row r="65" spans="1:3" ht="18.600000000000001" customHeight="1" x14ac:dyDescent="0.3">
      <c r="A65" s="328">
        <v>8</v>
      </c>
      <c r="B65" s="310" t="s">
        <v>256</v>
      </c>
      <c r="C65" s="309">
        <v>500</v>
      </c>
    </row>
    <row r="66" spans="1:3" ht="18.600000000000001" customHeight="1" x14ac:dyDescent="0.3">
      <c r="A66" s="328">
        <v>9</v>
      </c>
      <c r="B66" s="310" t="s">
        <v>254</v>
      </c>
      <c r="C66" s="309">
        <v>468</v>
      </c>
    </row>
    <row r="67" spans="1:3" ht="18.600000000000001" customHeight="1" x14ac:dyDescent="0.3">
      <c r="A67" s="328">
        <v>10</v>
      </c>
      <c r="B67" s="310" t="s">
        <v>253</v>
      </c>
      <c r="C67" s="309">
        <v>383</v>
      </c>
    </row>
    <row r="68" spans="1:3" ht="18.600000000000001" customHeight="1" x14ac:dyDescent="0.3">
      <c r="A68" s="328">
        <v>11</v>
      </c>
      <c r="B68" s="310" t="s">
        <v>332</v>
      </c>
      <c r="C68" s="309">
        <v>359</v>
      </c>
    </row>
    <row r="69" spans="1:3" ht="18.600000000000001" customHeight="1" x14ac:dyDescent="0.3">
      <c r="A69" s="328">
        <v>12</v>
      </c>
      <c r="B69" s="310" t="s">
        <v>353</v>
      </c>
      <c r="C69" s="309">
        <v>307</v>
      </c>
    </row>
    <row r="70" spans="1:3" ht="18.600000000000001" customHeight="1" x14ac:dyDescent="0.3">
      <c r="A70" s="328">
        <v>13</v>
      </c>
      <c r="B70" s="310" t="s">
        <v>352</v>
      </c>
      <c r="C70" s="309">
        <v>251</v>
      </c>
    </row>
    <row r="71" spans="1:3" ht="18.600000000000001" customHeight="1" x14ac:dyDescent="0.3">
      <c r="A71" s="328">
        <v>14</v>
      </c>
      <c r="B71" s="310" t="s">
        <v>260</v>
      </c>
      <c r="C71" s="309">
        <v>226</v>
      </c>
    </row>
    <row r="72" spans="1:3" ht="18.600000000000001" customHeight="1" x14ac:dyDescent="0.3">
      <c r="A72" s="328">
        <v>15</v>
      </c>
      <c r="B72" s="310" t="s">
        <v>333</v>
      </c>
      <c r="C72" s="309">
        <v>225</v>
      </c>
    </row>
    <row r="73" spans="1:3" s="246" customFormat="1" ht="34.799999999999997" customHeight="1" x14ac:dyDescent="0.35">
      <c r="A73" s="426" t="s">
        <v>114</v>
      </c>
      <c r="B73" s="426"/>
      <c r="C73" s="426"/>
    </row>
    <row r="74" spans="1:3" ht="18.600000000000001" customHeight="1" x14ac:dyDescent="0.3">
      <c r="A74" s="309">
        <v>1</v>
      </c>
      <c r="B74" s="254" t="s">
        <v>174</v>
      </c>
      <c r="C74" s="309">
        <v>9516</v>
      </c>
    </row>
    <row r="75" spans="1:3" ht="18.600000000000001" customHeight="1" x14ac:dyDescent="0.3">
      <c r="A75" s="309">
        <v>2</v>
      </c>
      <c r="B75" s="254" t="s">
        <v>176</v>
      </c>
      <c r="C75" s="309">
        <v>8852</v>
      </c>
    </row>
    <row r="76" spans="1:3" ht="18.600000000000001" customHeight="1" x14ac:dyDescent="0.3">
      <c r="A76" s="309">
        <v>3</v>
      </c>
      <c r="B76" s="254" t="s">
        <v>181</v>
      </c>
      <c r="C76" s="309">
        <v>6768</v>
      </c>
    </row>
    <row r="77" spans="1:3" ht="18.600000000000001" customHeight="1" x14ac:dyDescent="0.3">
      <c r="A77" s="309">
        <v>4</v>
      </c>
      <c r="B77" s="254" t="s">
        <v>182</v>
      </c>
      <c r="C77" s="309">
        <v>4756</v>
      </c>
    </row>
    <row r="78" spans="1:3" ht="18.600000000000001" customHeight="1" x14ac:dyDescent="0.3">
      <c r="A78" s="309">
        <v>5</v>
      </c>
      <c r="B78" s="254" t="s">
        <v>180</v>
      </c>
      <c r="C78" s="309">
        <v>4575</v>
      </c>
    </row>
    <row r="79" spans="1:3" ht="46.8" x14ac:dyDescent="0.3">
      <c r="A79" s="328">
        <v>6</v>
      </c>
      <c r="B79" s="310" t="s">
        <v>304</v>
      </c>
      <c r="C79" s="309">
        <v>2203</v>
      </c>
    </row>
    <row r="80" spans="1:3" ht="18.600000000000001" customHeight="1" x14ac:dyDescent="0.3">
      <c r="A80" s="328">
        <v>7</v>
      </c>
      <c r="B80" s="310" t="s">
        <v>210</v>
      </c>
      <c r="C80" s="309">
        <v>1436</v>
      </c>
    </row>
    <row r="81" spans="1:3" ht="18.600000000000001" customHeight="1" x14ac:dyDescent="0.3">
      <c r="A81" s="328">
        <v>8</v>
      </c>
      <c r="B81" s="310" t="s">
        <v>200</v>
      </c>
      <c r="C81" s="309">
        <v>1362</v>
      </c>
    </row>
    <row r="82" spans="1:3" ht="18.600000000000001" customHeight="1" x14ac:dyDescent="0.3">
      <c r="A82" s="328">
        <v>9</v>
      </c>
      <c r="B82" s="310" t="s">
        <v>202</v>
      </c>
      <c r="C82" s="309">
        <v>1012</v>
      </c>
    </row>
    <row r="83" spans="1:3" ht="18.600000000000001" customHeight="1" x14ac:dyDescent="0.3">
      <c r="A83" s="328">
        <v>10</v>
      </c>
      <c r="B83" s="310" t="s">
        <v>263</v>
      </c>
      <c r="C83" s="309">
        <v>657</v>
      </c>
    </row>
    <row r="84" spans="1:3" ht="18.600000000000001" customHeight="1" x14ac:dyDescent="0.3">
      <c r="A84" s="328">
        <v>11</v>
      </c>
      <c r="B84" s="310" t="s">
        <v>262</v>
      </c>
      <c r="C84" s="309">
        <v>625</v>
      </c>
    </row>
    <row r="85" spans="1:3" ht="31.2" x14ac:dyDescent="0.3">
      <c r="A85" s="328">
        <v>12</v>
      </c>
      <c r="B85" s="310" t="s">
        <v>335</v>
      </c>
      <c r="C85" s="309">
        <v>560</v>
      </c>
    </row>
    <row r="86" spans="1:3" ht="18.600000000000001" customHeight="1" x14ac:dyDescent="0.3">
      <c r="A86" s="328">
        <v>13</v>
      </c>
      <c r="B86" s="310" t="s">
        <v>261</v>
      </c>
      <c r="C86" s="309">
        <v>504</v>
      </c>
    </row>
    <row r="87" spans="1:3" ht="18.600000000000001" customHeight="1" x14ac:dyDescent="0.3">
      <c r="A87" s="328">
        <v>14</v>
      </c>
      <c r="B87" s="310" t="s">
        <v>365</v>
      </c>
      <c r="C87" s="309">
        <v>301</v>
      </c>
    </row>
    <row r="88" spans="1:3" ht="18.600000000000001" customHeight="1" x14ac:dyDescent="0.3">
      <c r="A88" s="328">
        <v>15</v>
      </c>
      <c r="B88" s="310" t="s">
        <v>354</v>
      </c>
      <c r="C88" s="309">
        <v>294</v>
      </c>
    </row>
    <row r="89" spans="1:3" s="246" customFormat="1" ht="34.799999999999997" customHeight="1" x14ac:dyDescent="0.35">
      <c r="A89" s="351" t="s">
        <v>115</v>
      </c>
      <c r="B89" s="352"/>
      <c r="C89" s="425"/>
    </row>
    <row r="90" spans="1:3" ht="31.2" x14ac:dyDescent="0.3">
      <c r="A90" s="328">
        <v>1</v>
      </c>
      <c r="B90" s="310" t="s">
        <v>191</v>
      </c>
      <c r="C90" s="309">
        <v>4909</v>
      </c>
    </row>
    <row r="91" spans="1:3" ht="18.600000000000001" customHeight="1" x14ac:dyDescent="0.3">
      <c r="A91" s="328">
        <v>2</v>
      </c>
      <c r="B91" s="310" t="s">
        <v>338</v>
      </c>
      <c r="C91" s="309">
        <v>1502</v>
      </c>
    </row>
    <row r="92" spans="1:3" ht="18.600000000000001" customHeight="1" x14ac:dyDescent="0.3">
      <c r="A92" s="328">
        <v>3</v>
      </c>
      <c r="B92" s="310" t="s">
        <v>265</v>
      </c>
      <c r="C92" s="309">
        <v>1385</v>
      </c>
    </row>
    <row r="93" spans="1:3" ht="18.600000000000001" customHeight="1" x14ac:dyDescent="0.3">
      <c r="A93" s="328">
        <v>4</v>
      </c>
      <c r="B93" s="310" t="s">
        <v>270</v>
      </c>
      <c r="C93" s="309">
        <v>787</v>
      </c>
    </row>
    <row r="94" spans="1:3" ht="18.600000000000001" customHeight="1" x14ac:dyDescent="0.3">
      <c r="A94" s="328">
        <v>5</v>
      </c>
      <c r="B94" s="310" t="s">
        <v>266</v>
      </c>
      <c r="C94" s="309">
        <v>769</v>
      </c>
    </row>
    <row r="95" spans="1:3" ht="18.600000000000001" customHeight="1" x14ac:dyDescent="0.3">
      <c r="A95" s="328">
        <v>6</v>
      </c>
      <c r="B95" s="310" t="s">
        <v>269</v>
      </c>
      <c r="C95" s="309">
        <v>738</v>
      </c>
    </row>
    <row r="96" spans="1:3" ht="18.600000000000001" customHeight="1" x14ac:dyDescent="0.3">
      <c r="A96" s="328">
        <v>7</v>
      </c>
      <c r="B96" s="310" t="s">
        <v>274</v>
      </c>
      <c r="C96" s="309">
        <v>392</v>
      </c>
    </row>
    <row r="97" spans="1:3" ht="18.600000000000001" customHeight="1" x14ac:dyDescent="0.3">
      <c r="A97" s="328">
        <v>8</v>
      </c>
      <c r="B97" s="310" t="s">
        <v>272</v>
      </c>
      <c r="C97" s="309">
        <v>378</v>
      </c>
    </row>
    <row r="98" spans="1:3" ht="18.600000000000001" customHeight="1" x14ac:dyDescent="0.3">
      <c r="A98" s="328">
        <v>9</v>
      </c>
      <c r="B98" s="310" t="s">
        <v>277</v>
      </c>
      <c r="C98" s="309">
        <v>374</v>
      </c>
    </row>
    <row r="99" spans="1:3" ht="18.600000000000001" customHeight="1" x14ac:dyDescent="0.3">
      <c r="A99" s="328">
        <v>10</v>
      </c>
      <c r="B99" s="310" t="s">
        <v>273</v>
      </c>
      <c r="C99" s="309">
        <v>337</v>
      </c>
    </row>
    <row r="100" spans="1:3" ht="18.600000000000001" customHeight="1" x14ac:dyDescent="0.3">
      <c r="A100" s="328">
        <v>11</v>
      </c>
      <c r="B100" s="310" t="s">
        <v>268</v>
      </c>
      <c r="C100" s="309">
        <v>327</v>
      </c>
    </row>
    <row r="101" spans="1:3" ht="18.600000000000001" customHeight="1" x14ac:dyDescent="0.3">
      <c r="A101" s="328">
        <v>12</v>
      </c>
      <c r="B101" s="310" t="s">
        <v>271</v>
      </c>
      <c r="C101" s="309">
        <v>265</v>
      </c>
    </row>
    <row r="102" spans="1:3" ht="18.600000000000001" customHeight="1" x14ac:dyDescent="0.3">
      <c r="A102" s="328">
        <v>13</v>
      </c>
      <c r="B102" s="310" t="s">
        <v>267</v>
      </c>
      <c r="C102" s="309">
        <v>263</v>
      </c>
    </row>
    <row r="103" spans="1:3" ht="18.600000000000001" customHeight="1" x14ac:dyDescent="0.3">
      <c r="A103" s="328">
        <v>14</v>
      </c>
      <c r="B103" s="310" t="s">
        <v>276</v>
      </c>
      <c r="C103" s="309">
        <v>243</v>
      </c>
    </row>
    <row r="104" spans="1:3" ht="18.600000000000001" customHeight="1" x14ac:dyDescent="0.3">
      <c r="A104" s="328">
        <v>15</v>
      </c>
      <c r="B104" s="310" t="s">
        <v>275</v>
      </c>
      <c r="C104" s="309">
        <v>201</v>
      </c>
    </row>
    <row r="105" spans="1:3" s="246" customFormat="1" ht="34.799999999999997" customHeight="1" x14ac:dyDescent="0.35">
      <c r="A105" s="351" t="s">
        <v>116</v>
      </c>
      <c r="B105" s="352"/>
      <c r="C105" s="425"/>
    </row>
    <row r="106" spans="1:3" ht="18" customHeight="1" x14ac:dyDescent="0.3">
      <c r="A106" s="309">
        <v>1</v>
      </c>
      <c r="B106" s="254" t="s">
        <v>187</v>
      </c>
      <c r="C106" s="309">
        <v>3675</v>
      </c>
    </row>
    <row r="107" spans="1:3" ht="18" customHeight="1" x14ac:dyDescent="0.3">
      <c r="A107" s="309">
        <v>2</v>
      </c>
      <c r="B107" s="254" t="s">
        <v>183</v>
      </c>
      <c r="C107" s="309">
        <v>2555</v>
      </c>
    </row>
    <row r="108" spans="1:3" ht="18" customHeight="1" x14ac:dyDescent="0.3">
      <c r="A108" s="309">
        <v>3</v>
      </c>
      <c r="B108" s="254" t="s">
        <v>194</v>
      </c>
      <c r="C108" s="309">
        <v>2093</v>
      </c>
    </row>
    <row r="109" spans="1:3" ht="18" customHeight="1" x14ac:dyDescent="0.3">
      <c r="A109" s="309">
        <v>4</v>
      </c>
      <c r="B109" s="254" t="s">
        <v>211</v>
      </c>
      <c r="C109" s="309">
        <v>1334</v>
      </c>
    </row>
    <row r="110" spans="1:3" ht="31.2" x14ac:dyDescent="0.3">
      <c r="A110" s="309">
        <v>5</v>
      </c>
      <c r="B110" s="254" t="s">
        <v>195</v>
      </c>
      <c r="C110" s="309">
        <v>1078</v>
      </c>
    </row>
    <row r="111" spans="1:3" ht="18" customHeight="1" x14ac:dyDescent="0.3">
      <c r="A111" s="309">
        <v>6</v>
      </c>
      <c r="B111" s="254" t="s">
        <v>216</v>
      </c>
      <c r="C111" s="309">
        <v>891</v>
      </c>
    </row>
    <row r="112" spans="1:3" ht="31.2" x14ac:dyDescent="0.3">
      <c r="A112" s="309">
        <v>7</v>
      </c>
      <c r="B112" s="254" t="s">
        <v>357</v>
      </c>
      <c r="C112" s="309">
        <v>822</v>
      </c>
    </row>
    <row r="113" spans="1:3" ht="18" customHeight="1" x14ac:dyDescent="0.3">
      <c r="A113" s="309">
        <v>8</v>
      </c>
      <c r="B113" s="254" t="s">
        <v>281</v>
      </c>
      <c r="C113" s="309">
        <v>751</v>
      </c>
    </row>
    <row r="114" spans="1:3" ht="18" customHeight="1" x14ac:dyDescent="0.3">
      <c r="A114" s="309">
        <v>9</v>
      </c>
      <c r="B114" s="254" t="s">
        <v>279</v>
      </c>
      <c r="C114" s="309">
        <v>744</v>
      </c>
    </row>
    <row r="115" spans="1:3" ht="18" customHeight="1" x14ac:dyDescent="0.3">
      <c r="A115" s="309">
        <v>10</v>
      </c>
      <c r="B115" s="254" t="s">
        <v>212</v>
      </c>
      <c r="C115" s="309">
        <v>715</v>
      </c>
    </row>
    <row r="116" spans="1:3" ht="18" customHeight="1" x14ac:dyDescent="0.3">
      <c r="A116" s="309">
        <v>11</v>
      </c>
      <c r="B116" s="254" t="s">
        <v>280</v>
      </c>
      <c r="C116" s="309">
        <v>669</v>
      </c>
    </row>
    <row r="117" spans="1:3" ht="18" customHeight="1" x14ac:dyDescent="0.3">
      <c r="A117" s="309">
        <v>12</v>
      </c>
      <c r="B117" s="254" t="s">
        <v>208</v>
      </c>
      <c r="C117" s="309">
        <v>550</v>
      </c>
    </row>
    <row r="118" spans="1:3" ht="18" customHeight="1" x14ac:dyDescent="0.3">
      <c r="A118" s="309">
        <v>13</v>
      </c>
      <c r="B118" s="254" t="s">
        <v>366</v>
      </c>
      <c r="C118" s="309">
        <v>547</v>
      </c>
    </row>
    <row r="119" spans="1:3" ht="18" customHeight="1" x14ac:dyDescent="0.3">
      <c r="A119" s="309">
        <v>14</v>
      </c>
      <c r="B119" s="254" t="s">
        <v>284</v>
      </c>
      <c r="C119" s="309">
        <v>544</v>
      </c>
    </row>
    <row r="120" spans="1:3" ht="18" customHeight="1" x14ac:dyDescent="0.3">
      <c r="A120" s="309">
        <v>15</v>
      </c>
      <c r="B120" s="254" t="s">
        <v>356</v>
      </c>
      <c r="C120" s="309">
        <v>529</v>
      </c>
    </row>
    <row r="121" spans="1:3" s="246" customFormat="1" ht="34.799999999999997" customHeight="1" x14ac:dyDescent="0.35">
      <c r="A121" s="351" t="s">
        <v>117</v>
      </c>
      <c r="B121" s="352"/>
      <c r="C121" s="425"/>
    </row>
    <row r="122" spans="1:3" ht="31.2" x14ac:dyDescent="0.3">
      <c r="A122" s="309">
        <v>1</v>
      </c>
      <c r="B122" s="254" t="s">
        <v>340</v>
      </c>
      <c r="C122" s="309">
        <v>22768</v>
      </c>
    </row>
    <row r="123" spans="1:3" ht="18" customHeight="1" x14ac:dyDescent="0.3">
      <c r="A123" s="309">
        <v>2</v>
      </c>
      <c r="B123" s="254" t="s">
        <v>172</v>
      </c>
      <c r="C123" s="309">
        <v>19896</v>
      </c>
    </row>
    <row r="124" spans="1:3" ht="18" customHeight="1" x14ac:dyDescent="0.3">
      <c r="A124" s="309">
        <v>3</v>
      </c>
      <c r="B124" s="254" t="s">
        <v>175</v>
      </c>
      <c r="C124" s="309">
        <v>11216</v>
      </c>
    </row>
    <row r="125" spans="1:3" ht="18" customHeight="1" x14ac:dyDescent="0.3">
      <c r="A125" s="309">
        <v>4</v>
      </c>
      <c r="B125" s="254" t="s">
        <v>178</v>
      </c>
      <c r="C125" s="309">
        <v>8877</v>
      </c>
    </row>
    <row r="126" spans="1:3" ht="18" customHeight="1" x14ac:dyDescent="0.3">
      <c r="A126" s="309">
        <v>5</v>
      </c>
      <c r="B126" s="254" t="s">
        <v>184</v>
      </c>
      <c r="C126" s="309">
        <v>8785</v>
      </c>
    </row>
    <row r="127" spans="1:3" ht="18" customHeight="1" x14ac:dyDescent="0.3">
      <c r="A127" s="309">
        <v>6</v>
      </c>
      <c r="B127" s="254" t="s">
        <v>289</v>
      </c>
      <c r="C127" s="309">
        <v>1218</v>
      </c>
    </row>
    <row r="128" spans="1:3" ht="18" customHeight="1" x14ac:dyDescent="0.3">
      <c r="A128" s="309">
        <v>7</v>
      </c>
      <c r="B128" s="254" t="s">
        <v>203</v>
      </c>
      <c r="C128" s="309">
        <v>1156</v>
      </c>
    </row>
    <row r="129" spans="1:3" ht="18" customHeight="1" x14ac:dyDescent="0.3">
      <c r="A129" s="309">
        <v>8</v>
      </c>
      <c r="B129" s="254" t="s">
        <v>209</v>
      </c>
      <c r="C129" s="309">
        <v>1136</v>
      </c>
    </row>
    <row r="130" spans="1:3" ht="18" customHeight="1" x14ac:dyDescent="0.3">
      <c r="A130" s="309">
        <v>9</v>
      </c>
      <c r="B130" s="254" t="s">
        <v>292</v>
      </c>
      <c r="C130" s="309">
        <v>997</v>
      </c>
    </row>
    <row r="131" spans="1:3" ht="18" customHeight="1" x14ac:dyDescent="0.3">
      <c r="A131" s="309">
        <v>10</v>
      </c>
      <c r="B131" s="254" t="s">
        <v>286</v>
      </c>
      <c r="C131" s="309">
        <v>787</v>
      </c>
    </row>
    <row r="132" spans="1:3" ht="18" customHeight="1" x14ac:dyDescent="0.3">
      <c r="A132" s="309">
        <v>11</v>
      </c>
      <c r="B132" s="254" t="s">
        <v>367</v>
      </c>
      <c r="C132" s="309">
        <v>763</v>
      </c>
    </row>
    <row r="133" spans="1:3" ht="18" customHeight="1" x14ac:dyDescent="0.3">
      <c r="A133" s="309">
        <v>12</v>
      </c>
      <c r="B133" s="254" t="s">
        <v>287</v>
      </c>
      <c r="C133" s="309">
        <v>711</v>
      </c>
    </row>
    <row r="134" spans="1:3" ht="18" customHeight="1" x14ac:dyDescent="0.3">
      <c r="A134" s="309">
        <v>13</v>
      </c>
      <c r="B134" s="254" t="s">
        <v>358</v>
      </c>
      <c r="C134" s="309">
        <v>654</v>
      </c>
    </row>
    <row r="135" spans="1:3" ht="18" customHeight="1" x14ac:dyDescent="0.3">
      <c r="A135" s="309">
        <v>14</v>
      </c>
      <c r="B135" s="254" t="s">
        <v>307</v>
      </c>
      <c r="C135" s="309">
        <v>433</v>
      </c>
    </row>
    <row r="136" spans="1:3" ht="18" customHeight="1" x14ac:dyDescent="0.3">
      <c r="A136" s="309">
        <v>15</v>
      </c>
      <c r="B136" s="254" t="s">
        <v>359</v>
      </c>
      <c r="C136" s="309">
        <v>424</v>
      </c>
    </row>
    <row r="137" spans="1:3" s="246" customFormat="1" ht="34.799999999999997" customHeight="1" x14ac:dyDescent="0.35">
      <c r="A137" s="351" t="s">
        <v>293</v>
      </c>
      <c r="B137" s="352"/>
      <c r="C137" s="425"/>
    </row>
    <row r="138" spans="1:3" ht="19.2" customHeight="1" x14ac:dyDescent="0.3">
      <c r="A138" s="309">
        <v>1</v>
      </c>
      <c r="B138" s="254" t="s">
        <v>173</v>
      </c>
      <c r="C138" s="309">
        <v>18702</v>
      </c>
    </row>
    <row r="139" spans="1:3" ht="19.2" customHeight="1" x14ac:dyDescent="0.3">
      <c r="A139" s="309">
        <v>2</v>
      </c>
      <c r="B139" s="254" t="s">
        <v>177</v>
      </c>
      <c r="C139" s="309">
        <v>3601</v>
      </c>
    </row>
    <row r="140" spans="1:3" ht="19.2" customHeight="1" x14ac:dyDescent="0.3">
      <c r="A140" s="309">
        <v>3</v>
      </c>
      <c r="B140" s="254" t="s">
        <v>188</v>
      </c>
      <c r="C140" s="309">
        <v>2746</v>
      </c>
    </row>
    <row r="141" spans="1:3" ht="19.2" customHeight="1" x14ac:dyDescent="0.3">
      <c r="A141" s="309">
        <v>4</v>
      </c>
      <c r="B141" s="254" t="s">
        <v>207</v>
      </c>
      <c r="C141" s="309">
        <v>2354</v>
      </c>
    </row>
    <row r="142" spans="1:3" ht="19.2" customHeight="1" x14ac:dyDescent="0.3">
      <c r="A142" s="309">
        <v>5</v>
      </c>
      <c r="B142" s="254" t="s">
        <v>185</v>
      </c>
      <c r="C142" s="309">
        <v>2087</v>
      </c>
    </row>
    <row r="143" spans="1:3" ht="19.2" customHeight="1" x14ac:dyDescent="0.3">
      <c r="A143" s="309">
        <v>6</v>
      </c>
      <c r="B143" s="254" t="s">
        <v>199</v>
      </c>
      <c r="C143" s="309">
        <v>2006</v>
      </c>
    </row>
    <row r="144" spans="1:3" ht="19.2" customHeight="1" x14ac:dyDescent="0.3">
      <c r="A144" s="309">
        <v>7</v>
      </c>
      <c r="B144" s="254" t="s">
        <v>193</v>
      </c>
      <c r="C144" s="309">
        <v>1996</v>
      </c>
    </row>
    <row r="145" spans="1:3" ht="19.2" customHeight="1" x14ac:dyDescent="0.3">
      <c r="A145" s="309">
        <v>8</v>
      </c>
      <c r="B145" s="254" t="s">
        <v>206</v>
      </c>
      <c r="C145" s="309">
        <v>1810</v>
      </c>
    </row>
    <row r="146" spans="1:3" ht="19.2" customHeight="1" x14ac:dyDescent="0.3">
      <c r="A146" s="309">
        <v>9</v>
      </c>
      <c r="B146" s="254" t="s">
        <v>214</v>
      </c>
      <c r="C146" s="309">
        <v>940</v>
      </c>
    </row>
    <row r="147" spans="1:3" ht="19.2" customHeight="1" x14ac:dyDescent="0.3">
      <c r="A147" s="309">
        <v>10</v>
      </c>
      <c r="B147" s="254" t="s">
        <v>294</v>
      </c>
      <c r="C147" s="309">
        <v>859</v>
      </c>
    </row>
    <row r="148" spans="1:3" ht="19.2" customHeight="1" x14ac:dyDescent="0.3">
      <c r="A148" s="309">
        <v>11</v>
      </c>
      <c r="B148" s="254" t="s">
        <v>192</v>
      </c>
      <c r="C148" s="309">
        <v>745</v>
      </c>
    </row>
    <row r="149" spans="1:3" ht="19.2" customHeight="1" x14ac:dyDescent="0.3">
      <c r="A149" s="309">
        <v>12</v>
      </c>
      <c r="B149" s="254" t="s">
        <v>217</v>
      </c>
      <c r="C149" s="309">
        <v>715</v>
      </c>
    </row>
    <row r="150" spans="1:3" ht="19.2" customHeight="1" x14ac:dyDescent="0.3">
      <c r="A150" s="309">
        <v>13</v>
      </c>
      <c r="B150" s="254" t="s">
        <v>360</v>
      </c>
      <c r="C150" s="309">
        <v>524</v>
      </c>
    </row>
    <row r="151" spans="1:3" ht="19.2" customHeight="1" x14ac:dyDescent="0.3">
      <c r="A151" s="309">
        <v>14</v>
      </c>
      <c r="B151" s="254" t="s">
        <v>213</v>
      </c>
      <c r="C151" s="309">
        <v>458</v>
      </c>
    </row>
    <row r="152" spans="1:3" ht="19.2" customHeight="1" x14ac:dyDescent="0.3">
      <c r="A152" s="309">
        <v>15</v>
      </c>
      <c r="B152" s="254" t="s">
        <v>368</v>
      </c>
      <c r="C152" s="309">
        <v>287</v>
      </c>
    </row>
  </sheetData>
  <mergeCells count="15"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1" zoomScale="80" zoomScaleNormal="80" workbookViewId="0">
      <selection activeCell="M31" sqref="M31"/>
    </sheetView>
  </sheetViews>
  <sheetFormatPr defaultRowHeight="18" x14ac:dyDescent="0.35"/>
  <cols>
    <col min="1" max="1" width="1.33203125" style="145" hidden="1" customWidth="1"/>
    <col min="2" max="2" width="83.6640625" style="145" customWidth="1"/>
    <col min="3" max="3" width="11.33203125" style="145" customWidth="1"/>
    <col min="4" max="4" width="11" style="145" customWidth="1"/>
    <col min="5" max="5" width="10.44140625" style="145" customWidth="1"/>
    <col min="6" max="6" width="11" style="145" customWidth="1"/>
    <col min="7" max="7" width="9.109375" style="145"/>
    <col min="8" max="10" width="9.109375" style="145" customWidth="1"/>
    <col min="11" max="256" width="9.109375" style="145"/>
    <col min="257" max="257" width="0" style="145" hidden="1" customWidth="1"/>
    <col min="258" max="258" width="83.6640625" style="145" customWidth="1"/>
    <col min="259" max="259" width="11.33203125" style="145" customWidth="1"/>
    <col min="260" max="260" width="11" style="145" customWidth="1"/>
    <col min="261" max="261" width="10.44140625" style="145" customWidth="1"/>
    <col min="262" max="262" width="11" style="145" customWidth="1"/>
    <col min="263" max="263" width="9.109375" style="145"/>
    <col min="264" max="266" width="9.109375" style="145" customWidth="1"/>
    <col min="267" max="512" width="9.109375" style="145"/>
    <col min="513" max="513" width="0" style="145" hidden="1" customWidth="1"/>
    <col min="514" max="514" width="83.6640625" style="145" customWidth="1"/>
    <col min="515" max="515" width="11.33203125" style="145" customWidth="1"/>
    <col min="516" max="516" width="11" style="145" customWidth="1"/>
    <col min="517" max="517" width="10.44140625" style="145" customWidth="1"/>
    <col min="518" max="518" width="11" style="145" customWidth="1"/>
    <col min="519" max="519" width="9.109375" style="145"/>
    <col min="520" max="522" width="9.109375" style="145" customWidth="1"/>
    <col min="523" max="768" width="9.109375" style="145"/>
    <col min="769" max="769" width="0" style="145" hidden="1" customWidth="1"/>
    <col min="770" max="770" width="83.6640625" style="145" customWidth="1"/>
    <col min="771" max="771" width="11.33203125" style="145" customWidth="1"/>
    <col min="772" max="772" width="11" style="145" customWidth="1"/>
    <col min="773" max="773" width="10.44140625" style="145" customWidth="1"/>
    <col min="774" max="774" width="11" style="145" customWidth="1"/>
    <col min="775" max="775" width="9.109375" style="145"/>
    <col min="776" max="778" width="9.109375" style="145" customWidth="1"/>
    <col min="779" max="1024" width="9.109375" style="145"/>
    <col min="1025" max="1025" width="0" style="145" hidden="1" customWidth="1"/>
    <col min="1026" max="1026" width="83.6640625" style="145" customWidth="1"/>
    <col min="1027" max="1027" width="11.33203125" style="145" customWidth="1"/>
    <col min="1028" max="1028" width="11" style="145" customWidth="1"/>
    <col min="1029" max="1029" width="10.44140625" style="145" customWidth="1"/>
    <col min="1030" max="1030" width="11" style="145" customWidth="1"/>
    <col min="1031" max="1031" width="9.109375" style="145"/>
    <col min="1032" max="1034" width="9.109375" style="145" customWidth="1"/>
    <col min="1035" max="1280" width="9.109375" style="145"/>
    <col min="1281" max="1281" width="0" style="145" hidden="1" customWidth="1"/>
    <col min="1282" max="1282" width="83.6640625" style="145" customWidth="1"/>
    <col min="1283" max="1283" width="11.33203125" style="145" customWidth="1"/>
    <col min="1284" max="1284" width="11" style="145" customWidth="1"/>
    <col min="1285" max="1285" width="10.44140625" style="145" customWidth="1"/>
    <col min="1286" max="1286" width="11" style="145" customWidth="1"/>
    <col min="1287" max="1287" width="9.109375" style="145"/>
    <col min="1288" max="1290" width="9.109375" style="145" customWidth="1"/>
    <col min="1291" max="1536" width="9.109375" style="145"/>
    <col min="1537" max="1537" width="0" style="145" hidden="1" customWidth="1"/>
    <col min="1538" max="1538" width="83.6640625" style="145" customWidth="1"/>
    <col min="1539" max="1539" width="11.33203125" style="145" customWidth="1"/>
    <col min="1540" max="1540" width="11" style="145" customWidth="1"/>
    <col min="1541" max="1541" width="10.44140625" style="145" customWidth="1"/>
    <col min="1542" max="1542" width="11" style="145" customWidth="1"/>
    <col min="1543" max="1543" width="9.109375" style="145"/>
    <col min="1544" max="1546" width="9.109375" style="145" customWidth="1"/>
    <col min="1547" max="1792" width="9.109375" style="145"/>
    <col min="1793" max="1793" width="0" style="145" hidden="1" customWidth="1"/>
    <col min="1794" max="1794" width="83.6640625" style="145" customWidth="1"/>
    <col min="1795" max="1795" width="11.33203125" style="145" customWidth="1"/>
    <col min="1796" max="1796" width="11" style="145" customWidth="1"/>
    <col min="1797" max="1797" width="10.44140625" style="145" customWidth="1"/>
    <col min="1798" max="1798" width="11" style="145" customWidth="1"/>
    <col min="1799" max="1799" width="9.109375" style="145"/>
    <col min="1800" max="1802" width="9.109375" style="145" customWidth="1"/>
    <col min="1803" max="2048" width="9.109375" style="145"/>
    <col min="2049" max="2049" width="0" style="145" hidden="1" customWidth="1"/>
    <col min="2050" max="2050" width="83.6640625" style="145" customWidth="1"/>
    <col min="2051" max="2051" width="11.33203125" style="145" customWidth="1"/>
    <col min="2052" max="2052" width="11" style="145" customWidth="1"/>
    <col min="2053" max="2053" width="10.44140625" style="145" customWidth="1"/>
    <col min="2054" max="2054" width="11" style="145" customWidth="1"/>
    <col min="2055" max="2055" width="9.109375" style="145"/>
    <col min="2056" max="2058" width="9.109375" style="145" customWidth="1"/>
    <col min="2059" max="2304" width="9.109375" style="145"/>
    <col min="2305" max="2305" width="0" style="145" hidden="1" customWidth="1"/>
    <col min="2306" max="2306" width="83.6640625" style="145" customWidth="1"/>
    <col min="2307" max="2307" width="11.33203125" style="145" customWidth="1"/>
    <col min="2308" max="2308" width="11" style="145" customWidth="1"/>
    <col min="2309" max="2309" width="10.44140625" style="145" customWidth="1"/>
    <col min="2310" max="2310" width="11" style="145" customWidth="1"/>
    <col min="2311" max="2311" width="9.109375" style="145"/>
    <col min="2312" max="2314" width="9.109375" style="145" customWidth="1"/>
    <col min="2315" max="2560" width="9.109375" style="145"/>
    <col min="2561" max="2561" width="0" style="145" hidden="1" customWidth="1"/>
    <col min="2562" max="2562" width="83.6640625" style="145" customWidth="1"/>
    <col min="2563" max="2563" width="11.33203125" style="145" customWidth="1"/>
    <col min="2564" max="2564" width="11" style="145" customWidth="1"/>
    <col min="2565" max="2565" width="10.44140625" style="145" customWidth="1"/>
    <col min="2566" max="2566" width="11" style="145" customWidth="1"/>
    <col min="2567" max="2567" width="9.109375" style="145"/>
    <col min="2568" max="2570" width="9.109375" style="145" customWidth="1"/>
    <col min="2571" max="2816" width="9.109375" style="145"/>
    <col min="2817" max="2817" width="0" style="145" hidden="1" customWidth="1"/>
    <col min="2818" max="2818" width="83.6640625" style="145" customWidth="1"/>
    <col min="2819" max="2819" width="11.33203125" style="145" customWidth="1"/>
    <col min="2820" max="2820" width="11" style="145" customWidth="1"/>
    <col min="2821" max="2821" width="10.44140625" style="145" customWidth="1"/>
    <col min="2822" max="2822" width="11" style="145" customWidth="1"/>
    <col min="2823" max="2823" width="9.109375" style="145"/>
    <col min="2824" max="2826" width="9.109375" style="145" customWidth="1"/>
    <col min="2827" max="3072" width="9.109375" style="145"/>
    <col min="3073" max="3073" width="0" style="145" hidden="1" customWidth="1"/>
    <col min="3074" max="3074" width="83.6640625" style="145" customWidth="1"/>
    <col min="3075" max="3075" width="11.33203125" style="145" customWidth="1"/>
    <col min="3076" max="3076" width="11" style="145" customWidth="1"/>
    <col min="3077" max="3077" width="10.44140625" style="145" customWidth="1"/>
    <col min="3078" max="3078" width="11" style="145" customWidth="1"/>
    <col min="3079" max="3079" width="9.109375" style="145"/>
    <col min="3080" max="3082" width="9.109375" style="145" customWidth="1"/>
    <col min="3083" max="3328" width="9.109375" style="145"/>
    <col min="3329" max="3329" width="0" style="145" hidden="1" customWidth="1"/>
    <col min="3330" max="3330" width="83.6640625" style="145" customWidth="1"/>
    <col min="3331" max="3331" width="11.33203125" style="145" customWidth="1"/>
    <col min="3332" max="3332" width="11" style="145" customWidth="1"/>
    <col min="3333" max="3333" width="10.44140625" style="145" customWidth="1"/>
    <col min="3334" max="3334" width="11" style="145" customWidth="1"/>
    <col min="3335" max="3335" width="9.109375" style="145"/>
    <col min="3336" max="3338" width="9.109375" style="145" customWidth="1"/>
    <col min="3339" max="3584" width="9.109375" style="145"/>
    <col min="3585" max="3585" width="0" style="145" hidden="1" customWidth="1"/>
    <col min="3586" max="3586" width="83.6640625" style="145" customWidth="1"/>
    <col min="3587" max="3587" width="11.33203125" style="145" customWidth="1"/>
    <col min="3588" max="3588" width="11" style="145" customWidth="1"/>
    <col min="3589" max="3589" width="10.44140625" style="145" customWidth="1"/>
    <col min="3590" max="3590" width="11" style="145" customWidth="1"/>
    <col min="3591" max="3591" width="9.109375" style="145"/>
    <col min="3592" max="3594" width="9.109375" style="145" customWidth="1"/>
    <col min="3595" max="3840" width="9.109375" style="145"/>
    <col min="3841" max="3841" width="0" style="145" hidden="1" customWidth="1"/>
    <col min="3842" max="3842" width="83.6640625" style="145" customWidth="1"/>
    <col min="3843" max="3843" width="11.33203125" style="145" customWidth="1"/>
    <col min="3844" max="3844" width="11" style="145" customWidth="1"/>
    <col min="3845" max="3845" width="10.44140625" style="145" customWidth="1"/>
    <col min="3846" max="3846" width="11" style="145" customWidth="1"/>
    <col min="3847" max="3847" width="9.109375" style="145"/>
    <col min="3848" max="3850" width="9.109375" style="145" customWidth="1"/>
    <col min="3851" max="4096" width="9.109375" style="145"/>
    <col min="4097" max="4097" width="0" style="145" hidden="1" customWidth="1"/>
    <col min="4098" max="4098" width="83.6640625" style="145" customWidth="1"/>
    <col min="4099" max="4099" width="11.33203125" style="145" customWidth="1"/>
    <col min="4100" max="4100" width="11" style="145" customWidth="1"/>
    <col min="4101" max="4101" width="10.44140625" style="145" customWidth="1"/>
    <col min="4102" max="4102" width="11" style="145" customWidth="1"/>
    <col min="4103" max="4103" width="9.109375" style="145"/>
    <col min="4104" max="4106" width="9.109375" style="145" customWidth="1"/>
    <col min="4107" max="4352" width="9.109375" style="145"/>
    <col min="4353" max="4353" width="0" style="145" hidden="1" customWidth="1"/>
    <col min="4354" max="4354" width="83.6640625" style="145" customWidth="1"/>
    <col min="4355" max="4355" width="11.33203125" style="145" customWidth="1"/>
    <col min="4356" max="4356" width="11" style="145" customWidth="1"/>
    <col min="4357" max="4357" width="10.44140625" style="145" customWidth="1"/>
    <col min="4358" max="4358" width="11" style="145" customWidth="1"/>
    <col min="4359" max="4359" width="9.109375" style="145"/>
    <col min="4360" max="4362" width="9.109375" style="145" customWidth="1"/>
    <col min="4363" max="4608" width="9.109375" style="145"/>
    <col min="4609" max="4609" width="0" style="145" hidden="1" customWidth="1"/>
    <col min="4610" max="4610" width="83.6640625" style="145" customWidth="1"/>
    <col min="4611" max="4611" width="11.33203125" style="145" customWidth="1"/>
    <col min="4612" max="4612" width="11" style="145" customWidth="1"/>
    <col min="4613" max="4613" width="10.44140625" style="145" customWidth="1"/>
    <col min="4614" max="4614" width="11" style="145" customWidth="1"/>
    <col min="4615" max="4615" width="9.109375" style="145"/>
    <col min="4616" max="4618" width="9.109375" style="145" customWidth="1"/>
    <col min="4619" max="4864" width="9.109375" style="145"/>
    <col min="4865" max="4865" width="0" style="145" hidden="1" customWidth="1"/>
    <col min="4866" max="4866" width="83.6640625" style="145" customWidth="1"/>
    <col min="4867" max="4867" width="11.33203125" style="145" customWidth="1"/>
    <col min="4868" max="4868" width="11" style="145" customWidth="1"/>
    <col min="4869" max="4869" width="10.44140625" style="145" customWidth="1"/>
    <col min="4870" max="4870" width="11" style="145" customWidth="1"/>
    <col min="4871" max="4871" width="9.109375" style="145"/>
    <col min="4872" max="4874" width="9.109375" style="145" customWidth="1"/>
    <col min="4875" max="5120" width="9.109375" style="145"/>
    <col min="5121" max="5121" width="0" style="145" hidden="1" customWidth="1"/>
    <col min="5122" max="5122" width="83.6640625" style="145" customWidth="1"/>
    <col min="5123" max="5123" width="11.33203125" style="145" customWidth="1"/>
    <col min="5124" max="5124" width="11" style="145" customWidth="1"/>
    <col min="5125" max="5125" width="10.44140625" style="145" customWidth="1"/>
    <col min="5126" max="5126" width="11" style="145" customWidth="1"/>
    <col min="5127" max="5127" width="9.109375" style="145"/>
    <col min="5128" max="5130" width="9.109375" style="145" customWidth="1"/>
    <col min="5131" max="5376" width="9.109375" style="145"/>
    <col min="5377" max="5377" width="0" style="145" hidden="1" customWidth="1"/>
    <col min="5378" max="5378" width="83.6640625" style="145" customWidth="1"/>
    <col min="5379" max="5379" width="11.33203125" style="145" customWidth="1"/>
    <col min="5380" max="5380" width="11" style="145" customWidth="1"/>
    <col min="5381" max="5381" width="10.44140625" style="145" customWidth="1"/>
    <col min="5382" max="5382" width="11" style="145" customWidth="1"/>
    <col min="5383" max="5383" width="9.109375" style="145"/>
    <col min="5384" max="5386" width="9.109375" style="145" customWidth="1"/>
    <col min="5387" max="5632" width="9.109375" style="145"/>
    <col min="5633" max="5633" width="0" style="145" hidden="1" customWidth="1"/>
    <col min="5634" max="5634" width="83.6640625" style="145" customWidth="1"/>
    <col min="5635" max="5635" width="11.33203125" style="145" customWidth="1"/>
    <col min="5636" max="5636" width="11" style="145" customWidth="1"/>
    <col min="5637" max="5637" width="10.44140625" style="145" customWidth="1"/>
    <col min="5638" max="5638" width="11" style="145" customWidth="1"/>
    <col min="5639" max="5639" width="9.109375" style="145"/>
    <col min="5640" max="5642" width="9.109375" style="145" customWidth="1"/>
    <col min="5643" max="5888" width="9.109375" style="145"/>
    <col min="5889" max="5889" width="0" style="145" hidden="1" customWidth="1"/>
    <col min="5890" max="5890" width="83.6640625" style="145" customWidth="1"/>
    <col min="5891" max="5891" width="11.33203125" style="145" customWidth="1"/>
    <col min="5892" max="5892" width="11" style="145" customWidth="1"/>
    <col min="5893" max="5893" width="10.44140625" style="145" customWidth="1"/>
    <col min="5894" max="5894" width="11" style="145" customWidth="1"/>
    <col min="5895" max="5895" width="9.109375" style="145"/>
    <col min="5896" max="5898" width="9.109375" style="145" customWidth="1"/>
    <col min="5899" max="6144" width="9.109375" style="145"/>
    <col min="6145" max="6145" width="0" style="145" hidden="1" customWidth="1"/>
    <col min="6146" max="6146" width="83.6640625" style="145" customWidth="1"/>
    <col min="6147" max="6147" width="11.33203125" style="145" customWidth="1"/>
    <col min="6148" max="6148" width="11" style="145" customWidth="1"/>
    <col min="6149" max="6149" width="10.44140625" style="145" customWidth="1"/>
    <col min="6150" max="6150" width="11" style="145" customWidth="1"/>
    <col min="6151" max="6151" width="9.109375" style="145"/>
    <col min="6152" max="6154" width="9.109375" style="145" customWidth="1"/>
    <col min="6155" max="6400" width="9.109375" style="145"/>
    <col min="6401" max="6401" width="0" style="145" hidden="1" customWidth="1"/>
    <col min="6402" max="6402" width="83.6640625" style="145" customWidth="1"/>
    <col min="6403" max="6403" width="11.33203125" style="145" customWidth="1"/>
    <col min="6404" max="6404" width="11" style="145" customWidth="1"/>
    <col min="6405" max="6405" width="10.44140625" style="145" customWidth="1"/>
    <col min="6406" max="6406" width="11" style="145" customWidth="1"/>
    <col min="6407" max="6407" width="9.109375" style="145"/>
    <col min="6408" max="6410" width="9.109375" style="145" customWidth="1"/>
    <col min="6411" max="6656" width="9.109375" style="145"/>
    <col min="6657" max="6657" width="0" style="145" hidden="1" customWidth="1"/>
    <col min="6658" max="6658" width="83.6640625" style="145" customWidth="1"/>
    <col min="6659" max="6659" width="11.33203125" style="145" customWidth="1"/>
    <col min="6660" max="6660" width="11" style="145" customWidth="1"/>
    <col min="6661" max="6661" width="10.44140625" style="145" customWidth="1"/>
    <col min="6662" max="6662" width="11" style="145" customWidth="1"/>
    <col min="6663" max="6663" width="9.109375" style="145"/>
    <col min="6664" max="6666" width="9.109375" style="145" customWidth="1"/>
    <col min="6667" max="6912" width="9.109375" style="145"/>
    <col min="6913" max="6913" width="0" style="145" hidden="1" customWidth="1"/>
    <col min="6914" max="6914" width="83.6640625" style="145" customWidth="1"/>
    <col min="6915" max="6915" width="11.33203125" style="145" customWidth="1"/>
    <col min="6916" max="6916" width="11" style="145" customWidth="1"/>
    <col min="6917" max="6917" width="10.44140625" style="145" customWidth="1"/>
    <col min="6918" max="6918" width="11" style="145" customWidth="1"/>
    <col min="6919" max="6919" width="9.109375" style="145"/>
    <col min="6920" max="6922" width="9.109375" style="145" customWidth="1"/>
    <col min="6923" max="7168" width="9.109375" style="145"/>
    <col min="7169" max="7169" width="0" style="145" hidden="1" customWidth="1"/>
    <col min="7170" max="7170" width="83.6640625" style="145" customWidth="1"/>
    <col min="7171" max="7171" width="11.33203125" style="145" customWidth="1"/>
    <col min="7172" max="7172" width="11" style="145" customWidth="1"/>
    <col min="7173" max="7173" width="10.44140625" style="145" customWidth="1"/>
    <col min="7174" max="7174" width="11" style="145" customWidth="1"/>
    <col min="7175" max="7175" width="9.109375" style="145"/>
    <col min="7176" max="7178" width="9.109375" style="145" customWidth="1"/>
    <col min="7179" max="7424" width="9.109375" style="145"/>
    <col min="7425" max="7425" width="0" style="145" hidden="1" customWidth="1"/>
    <col min="7426" max="7426" width="83.6640625" style="145" customWidth="1"/>
    <col min="7427" max="7427" width="11.33203125" style="145" customWidth="1"/>
    <col min="7428" max="7428" width="11" style="145" customWidth="1"/>
    <col min="7429" max="7429" width="10.44140625" style="145" customWidth="1"/>
    <col min="7430" max="7430" width="11" style="145" customWidth="1"/>
    <col min="7431" max="7431" width="9.109375" style="145"/>
    <col min="7432" max="7434" width="9.109375" style="145" customWidth="1"/>
    <col min="7435" max="7680" width="9.109375" style="145"/>
    <col min="7681" max="7681" width="0" style="145" hidden="1" customWidth="1"/>
    <col min="7682" max="7682" width="83.6640625" style="145" customWidth="1"/>
    <col min="7683" max="7683" width="11.33203125" style="145" customWidth="1"/>
    <col min="7684" max="7684" width="11" style="145" customWidth="1"/>
    <col min="7685" max="7685" width="10.44140625" style="145" customWidth="1"/>
    <col min="7686" max="7686" width="11" style="145" customWidth="1"/>
    <col min="7687" max="7687" width="9.109375" style="145"/>
    <col min="7688" max="7690" width="9.109375" style="145" customWidth="1"/>
    <col min="7691" max="7936" width="9.109375" style="145"/>
    <col min="7937" max="7937" width="0" style="145" hidden="1" customWidth="1"/>
    <col min="7938" max="7938" width="83.6640625" style="145" customWidth="1"/>
    <col min="7939" max="7939" width="11.33203125" style="145" customWidth="1"/>
    <col min="7940" max="7940" width="11" style="145" customWidth="1"/>
    <col min="7941" max="7941" width="10.44140625" style="145" customWidth="1"/>
    <col min="7942" max="7942" width="11" style="145" customWidth="1"/>
    <col min="7943" max="7943" width="9.109375" style="145"/>
    <col min="7944" max="7946" width="9.109375" style="145" customWidth="1"/>
    <col min="7947" max="8192" width="9.109375" style="145"/>
    <col min="8193" max="8193" width="0" style="145" hidden="1" customWidth="1"/>
    <col min="8194" max="8194" width="83.6640625" style="145" customWidth="1"/>
    <col min="8195" max="8195" width="11.33203125" style="145" customWidth="1"/>
    <col min="8196" max="8196" width="11" style="145" customWidth="1"/>
    <col min="8197" max="8197" width="10.44140625" style="145" customWidth="1"/>
    <col min="8198" max="8198" width="11" style="145" customWidth="1"/>
    <col min="8199" max="8199" width="9.109375" style="145"/>
    <col min="8200" max="8202" width="9.109375" style="145" customWidth="1"/>
    <col min="8203" max="8448" width="9.109375" style="145"/>
    <col min="8449" max="8449" width="0" style="145" hidden="1" customWidth="1"/>
    <col min="8450" max="8450" width="83.6640625" style="145" customWidth="1"/>
    <col min="8451" max="8451" width="11.33203125" style="145" customWidth="1"/>
    <col min="8452" max="8452" width="11" style="145" customWidth="1"/>
    <col min="8453" max="8453" width="10.44140625" style="145" customWidth="1"/>
    <col min="8454" max="8454" width="11" style="145" customWidth="1"/>
    <col min="8455" max="8455" width="9.109375" style="145"/>
    <col min="8456" max="8458" width="9.109375" style="145" customWidth="1"/>
    <col min="8459" max="8704" width="9.109375" style="145"/>
    <col min="8705" max="8705" width="0" style="145" hidden="1" customWidth="1"/>
    <col min="8706" max="8706" width="83.6640625" style="145" customWidth="1"/>
    <col min="8707" max="8707" width="11.33203125" style="145" customWidth="1"/>
    <col min="8708" max="8708" width="11" style="145" customWidth="1"/>
    <col min="8709" max="8709" width="10.44140625" style="145" customWidth="1"/>
    <col min="8710" max="8710" width="11" style="145" customWidth="1"/>
    <col min="8711" max="8711" width="9.109375" style="145"/>
    <col min="8712" max="8714" width="9.109375" style="145" customWidth="1"/>
    <col min="8715" max="8960" width="9.109375" style="145"/>
    <col min="8961" max="8961" width="0" style="145" hidden="1" customWidth="1"/>
    <col min="8962" max="8962" width="83.6640625" style="145" customWidth="1"/>
    <col min="8963" max="8963" width="11.33203125" style="145" customWidth="1"/>
    <col min="8964" max="8964" width="11" style="145" customWidth="1"/>
    <col min="8965" max="8965" width="10.44140625" style="145" customWidth="1"/>
    <col min="8966" max="8966" width="11" style="145" customWidth="1"/>
    <col min="8967" max="8967" width="9.109375" style="145"/>
    <col min="8968" max="8970" width="9.109375" style="145" customWidth="1"/>
    <col min="8971" max="9216" width="9.109375" style="145"/>
    <col min="9217" max="9217" width="0" style="145" hidden="1" customWidth="1"/>
    <col min="9218" max="9218" width="83.6640625" style="145" customWidth="1"/>
    <col min="9219" max="9219" width="11.33203125" style="145" customWidth="1"/>
    <col min="9220" max="9220" width="11" style="145" customWidth="1"/>
    <col min="9221" max="9221" width="10.44140625" style="145" customWidth="1"/>
    <col min="9222" max="9222" width="11" style="145" customWidth="1"/>
    <col min="9223" max="9223" width="9.109375" style="145"/>
    <col min="9224" max="9226" width="9.109375" style="145" customWidth="1"/>
    <col min="9227" max="9472" width="9.109375" style="145"/>
    <col min="9473" max="9473" width="0" style="145" hidden="1" customWidth="1"/>
    <col min="9474" max="9474" width="83.6640625" style="145" customWidth="1"/>
    <col min="9475" max="9475" width="11.33203125" style="145" customWidth="1"/>
    <col min="9476" max="9476" width="11" style="145" customWidth="1"/>
    <col min="9477" max="9477" width="10.44140625" style="145" customWidth="1"/>
    <col min="9478" max="9478" width="11" style="145" customWidth="1"/>
    <col min="9479" max="9479" width="9.109375" style="145"/>
    <col min="9480" max="9482" width="9.109375" style="145" customWidth="1"/>
    <col min="9483" max="9728" width="9.109375" style="145"/>
    <col min="9729" max="9729" width="0" style="145" hidden="1" customWidth="1"/>
    <col min="9730" max="9730" width="83.6640625" style="145" customWidth="1"/>
    <col min="9731" max="9731" width="11.33203125" style="145" customWidth="1"/>
    <col min="9732" max="9732" width="11" style="145" customWidth="1"/>
    <col min="9733" max="9733" width="10.44140625" style="145" customWidth="1"/>
    <col min="9734" max="9734" width="11" style="145" customWidth="1"/>
    <col min="9735" max="9735" width="9.109375" style="145"/>
    <col min="9736" max="9738" width="9.109375" style="145" customWidth="1"/>
    <col min="9739" max="9984" width="9.109375" style="145"/>
    <col min="9985" max="9985" width="0" style="145" hidden="1" customWidth="1"/>
    <col min="9986" max="9986" width="83.6640625" style="145" customWidth="1"/>
    <col min="9987" max="9987" width="11.33203125" style="145" customWidth="1"/>
    <col min="9988" max="9988" width="11" style="145" customWidth="1"/>
    <col min="9989" max="9989" width="10.44140625" style="145" customWidth="1"/>
    <col min="9990" max="9990" width="11" style="145" customWidth="1"/>
    <col min="9991" max="9991" width="9.109375" style="145"/>
    <col min="9992" max="9994" width="9.109375" style="145" customWidth="1"/>
    <col min="9995" max="10240" width="9.109375" style="145"/>
    <col min="10241" max="10241" width="0" style="145" hidden="1" customWidth="1"/>
    <col min="10242" max="10242" width="83.6640625" style="145" customWidth="1"/>
    <col min="10243" max="10243" width="11.33203125" style="145" customWidth="1"/>
    <col min="10244" max="10244" width="11" style="145" customWidth="1"/>
    <col min="10245" max="10245" width="10.44140625" style="145" customWidth="1"/>
    <col min="10246" max="10246" width="11" style="145" customWidth="1"/>
    <col min="10247" max="10247" width="9.109375" style="145"/>
    <col min="10248" max="10250" width="9.109375" style="145" customWidth="1"/>
    <col min="10251" max="10496" width="9.109375" style="145"/>
    <col min="10497" max="10497" width="0" style="145" hidden="1" customWidth="1"/>
    <col min="10498" max="10498" width="83.6640625" style="145" customWidth="1"/>
    <col min="10499" max="10499" width="11.33203125" style="145" customWidth="1"/>
    <col min="10500" max="10500" width="11" style="145" customWidth="1"/>
    <col min="10501" max="10501" width="10.44140625" style="145" customWidth="1"/>
    <col min="10502" max="10502" width="11" style="145" customWidth="1"/>
    <col min="10503" max="10503" width="9.109375" style="145"/>
    <col min="10504" max="10506" width="9.109375" style="145" customWidth="1"/>
    <col min="10507" max="10752" width="9.109375" style="145"/>
    <col min="10753" max="10753" width="0" style="145" hidden="1" customWidth="1"/>
    <col min="10754" max="10754" width="83.6640625" style="145" customWidth="1"/>
    <col min="10755" max="10755" width="11.33203125" style="145" customWidth="1"/>
    <col min="10756" max="10756" width="11" style="145" customWidth="1"/>
    <col min="10757" max="10757" width="10.44140625" style="145" customWidth="1"/>
    <col min="10758" max="10758" width="11" style="145" customWidth="1"/>
    <col min="10759" max="10759" width="9.109375" style="145"/>
    <col min="10760" max="10762" width="9.109375" style="145" customWidth="1"/>
    <col min="10763" max="11008" width="9.109375" style="145"/>
    <col min="11009" max="11009" width="0" style="145" hidden="1" customWidth="1"/>
    <col min="11010" max="11010" width="83.6640625" style="145" customWidth="1"/>
    <col min="11011" max="11011" width="11.33203125" style="145" customWidth="1"/>
    <col min="11012" max="11012" width="11" style="145" customWidth="1"/>
    <col min="11013" max="11013" width="10.44140625" style="145" customWidth="1"/>
    <col min="11014" max="11014" width="11" style="145" customWidth="1"/>
    <col min="11015" max="11015" width="9.109375" style="145"/>
    <col min="11016" max="11018" width="9.109375" style="145" customWidth="1"/>
    <col min="11019" max="11264" width="9.109375" style="145"/>
    <col min="11265" max="11265" width="0" style="145" hidden="1" customWidth="1"/>
    <col min="11266" max="11266" width="83.6640625" style="145" customWidth="1"/>
    <col min="11267" max="11267" width="11.33203125" style="145" customWidth="1"/>
    <col min="11268" max="11268" width="11" style="145" customWidth="1"/>
    <col min="11269" max="11269" width="10.44140625" style="145" customWidth="1"/>
    <col min="11270" max="11270" width="11" style="145" customWidth="1"/>
    <col min="11271" max="11271" width="9.109375" style="145"/>
    <col min="11272" max="11274" width="9.109375" style="145" customWidth="1"/>
    <col min="11275" max="11520" width="9.109375" style="145"/>
    <col min="11521" max="11521" width="0" style="145" hidden="1" customWidth="1"/>
    <col min="11522" max="11522" width="83.6640625" style="145" customWidth="1"/>
    <col min="11523" max="11523" width="11.33203125" style="145" customWidth="1"/>
    <col min="11524" max="11524" width="11" style="145" customWidth="1"/>
    <col min="11525" max="11525" width="10.44140625" style="145" customWidth="1"/>
    <col min="11526" max="11526" width="11" style="145" customWidth="1"/>
    <col min="11527" max="11527" width="9.109375" style="145"/>
    <col min="11528" max="11530" width="9.109375" style="145" customWidth="1"/>
    <col min="11531" max="11776" width="9.109375" style="145"/>
    <col min="11777" max="11777" width="0" style="145" hidden="1" customWidth="1"/>
    <col min="11778" max="11778" width="83.6640625" style="145" customWidth="1"/>
    <col min="11779" max="11779" width="11.33203125" style="145" customWidth="1"/>
    <col min="11780" max="11780" width="11" style="145" customWidth="1"/>
    <col min="11781" max="11781" width="10.44140625" style="145" customWidth="1"/>
    <col min="11782" max="11782" width="11" style="145" customWidth="1"/>
    <col min="11783" max="11783" width="9.109375" style="145"/>
    <col min="11784" max="11786" width="9.109375" style="145" customWidth="1"/>
    <col min="11787" max="12032" width="9.109375" style="145"/>
    <col min="12033" max="12033" width="0" style="145" hidden="1" customWidth="1"/>
    <col min="12034" max="12034" width="83.6640625" style="145" customWidth="1"/>
    <col min="12035" max="12035" width="11.33203125" style="145" customWidth="1"/>
    <col min="12036" max="12036" width="11" style="145" customWidth="1"/>
    <col min="12037" max="12037" width="10.44140625" style="145" customWidth="1"/>
    <col min="12038" max="12038" width="11" style="145" customWidth="1"/>
    <col min="12039" max="12039" width="9.109375" style="145"/>
    <col min="12040" max="12042" width="9.109375" style="145" customWidth="1"/>
    <col min="12043" max="12288" width="9.109375" style="145"/>
    <col min="12289" max="12289" width="0" style="145" hidden="1" customWidth="1"/>
    <col min="12290" max="12290" width="83.6640625" style="145" customWidth="1"/>
    <col min="12291" max="12291" width="11.33203125" style="145" customWidth="1"/>
    <col min="12292" max="12292" width="11" style="145" customWidth="1"/>
    <col min="12293" max="12293" width="10.44140625" style="145" customWidth="1"/>
    <col min="12294" max="12294" width="11" style="145" customWidth="1"/>
    <col min="12295" max="12295" width="9.109375" style="145"/>
    <col min="12296" max="12298" width="9.109375" style="145" customWidth="1"/>
    <col min="12299" max="12544" width="9.109375" style="145"/>
    <col min="12545" max="12545" width="0" style="145" hidden="1" customWidth="1"/>
    <col min="12546" max="12546" width="83.6640625" style="145" customWidth="1"/>
    <col min="12547" max="12547" width="11.33203125" style="145" customWidth="1"/>
    <col min="12548" max="12548" width="11" style="145" customWidth="1"/>
    <col min="12549" max="12549" width="10.44140625" style="145" customWidth="1"/>
    <col min="12550" max="12550" width="11" style="145" customWidth="1"/>
    <col min="12551" max="12551" width="9.109375" style="145"/>
    <col min="12552" max="12554" width="9.109375" style="145" customWidth="1"/>
    <col min="12555" max="12800" width="9.109375" style="145"/>
    <col min="12801" max="12801" width="0" style="145" hidden="1" customWidth="1"/>
    <col min="12802" max="12802" width="83.6640625" style="145" customWidth="1"/>
    <col min="12803" max="12803" width="11.33203125" style="145" customWidth="1"/>
    <col min="12804" max="12804" width="11" style="145" customWidth="1"/>
    <col min="12805" max="12805" width="10.44140625" style="145" customWidth="1"/>
    <col min="12806" max="12806" width="11" style="145" customWidth="1"/>
    <col min="12807" max="12807" width="9.109375" style="145"/>
    <col min="12808" max="12810" width="9.109375" style="145" customWidth="1"/>
    <col min="12811" max="13056" width="9.109375" style="145"/>
    <col min="13057" max="13057" width="0" style="145" hidden="1" customWidth="1"/>
    <col min="13058" max="13058" width="83.6640625" style="145" customWidth="1"/>
    <col min="13059" max="13059" width="11.33203125" style="145" customWidth="1"/>
    <col min="13060" max="13060" width="11" style="145" customWidth="1"/>
    <col min="13061" max="13061" width="10.44140625" style="145" customWidth="1"/>
    <col min="13062" max="13062" width="11" style="145" customWidth="1"/>
    <col min="13063" max="13063" width="9.109375" style="145"/>
    <col min="13064" max="13066" width="9.109375" style="145" customWidth="1"/>
    <col min="13067" max="13312" width="9.109375" style="145"/>
    <col min="13313" max="13313" width="0" style="145" hidden="1" customWidth="1"/>
    <col min="13314" max="13314" width="83.6640625" style="145" customWidth="1"/>
    <col min="13315" max="13315" width="11.33203125" style="145" customWidth="1"/>
    <col min="13316" max="13316" width="11" style="145" customWidth="1"/>
    <col min="13317" max="13317" width="10.44140625" style="145" customWidth="1"/>
    <col min="13318" max="13318" width="11" style="145" customWidth="1"/>
    <col min="13319" max="13319" width="9.109375" style="145"/>
    <col min="13320" max="13322" width="9.109375" style="145" customWidth="1"/>
    <col min="13323" max="13568" width="9.109375" style="145"/>
    <col min="13569" max="13569" width="0" style="145" hidden="1" customWidth="1"/>
    <col min="13570" max="13570" width="83.6640625" style="145" customWidth="1"/>
    <col min="13571" max="13571" width="11.33203125" style="145" customWidth="1"/>
    <col min="13572" max="13572" width="11" style="145" customWidth="1"/>
    <col min="13573" max="13573" width="10.44140625" style="145" customWidth="1"/>
    <col min="13574" max="13574" width="11" style="145" customWidth="1"/>
    <col min="13575" max="13575" width="9.109375" style="145"/>
    <col min="13576" max="13578" width="9.109375" style="145" customWidth="1"/>
    <col min="13579" max="13824" width="9.109375" style="145"/>
    <col min="13825" max="13825" width="0" style="145" hidden="1" customWidth="1"/>
    <col min="13826" max="13826" width="83.6640625" style="145" customWidth="1"/>
    <col min="13827" max="13827" width="11.33203125" style="145" customWidth="1"/>
    <col min="13828" max="13828" width="11" style="145" customWidth="1"/>
    <col min="13829" max="13829" width="10.44140625" style="145" customWidth="1"/>
    <col min="13830" max="13830" width="11" style="145" customWidth="1"/>
    <col min="13831" max="13831" width="9.109375" style="145"/>
    <col min="13832" max="13834" width="9.109375" style="145" customWidth="1"/>
    <col min="13835" max="14080" width="9.109375" style="145"/>
    <col min="14081" max="14081" width="0" style="145" hidden="1" customWidth="1"/>
    <col min="14082" max="14082" width="83.6640625" style="145" customWidth="1"/>
    <col min="14083" max="14083" width="11.33203125" style="145" customWidth="1"/>
    <col min="14084" max="14084" width="11" style="145" customWidth="1"/>
    <col min="14085" max="14085" width="10.44140625" style="145" customWidth="1"/>
    <col min="14086" max="14086" width="11" style="145" customWidth="1"/>
    <col min="14087" max="14087" width="9.109375" style="145"/>
    <col min="14088" max="14090" width="9.109375" style="145" customWidth="1"/>
    <col min="14091" max="14336" width="9.109375" style="145"/>
    <col min="14337" max="14337" width="0" style="145" hidden="1" customWidth="1"/>
    <col min="14338" max="14338" width="83.6640625" style="145" customWidth="1"/>
    <col min="14339" max="14339" width="11.33203125" style="145" customWidth="1"/>
    <col min="14340" max="14340" width="11" style="145" customWidth="1"/>
    <col min="14341" max="14341" width="10.44140625" style="145" customWidth="1"/>
    <col min="14342" max="14342" width="11" style="145" customWidth="1"/>
    <col min="14343" max="14343" width="9.109375" style="145"/>
    <col min="14344" max="14346" width="9.109375" style="145" customWidth="1"/>
    <col min="14347" max="14592" width="9.109375" style="145"/>
    <col min="14593" max="14593" width="0" style="145" hidden="1" customWidth="1"/>
    <col min="14594" max="14594" width="83.6640625" style="145" customWidth="1"/>
    <col min="14595" max="14595" width="11.33203125" style="145" customWidth="1"/>
    <col min="14596" max="14596" width="11" style="145" customWidth="1"/>
    <col min="14597" max="14597" width="10.44140625" style="145" customWidth="1"/>
    <col min="14598" max="14598" width="11" style="145" customWidth="1"/>
    <col min="14599" max="14599" width="9.109375" style="145"/>
    <col min="14600" max="14602" width="9.109375" style="145" customWidth="1"/>
    <col min="14603" max="14848" width="9.109375" style="145"/>
    <col min="14849" max="14849" width="0" style="145" hidden="1" customWidth="1"/>
    <col min="14850" max="14850" width="83.6640625" style="145" customWidth="1"/>
    <col min="14851" max="14851" width="11.33203125" style="145" customWidth="1"/>
    <col min="14852" max="14852" width="11" style="145" customWidth="1"/>
    <col min="14853" max="14853" width="10.44140625" style="145" customWidth="1"/>
    <col min="14854" max="14854" width="11" style="145" customWidth="1"/>
    <col min="14855" max="14855" width="9.109375" style="145"/>
    <col min="14856" max="14858" width="9.109375" style="145" customWidth="1"/>
    <col min="14859" max="15104" width="9.109375" style="145"/>
    <col min="15105" max="15105" width="0" style="145" hidden="1" customWidth="1"/>
    <col min="15106" max="15106" width="83.6640625" style="145" customWidth="1"/>
    <col min="15107" max="15107" width="11.33203125" style="145" customWidth="1"/>
    <col min="15108" max="15108" width="11" style="145" customWidth="1"/>
    <col min="15109" max="15109" width="10.44140625" style="145" customWidth="1"/>
    <col min="15110" max="15110" width="11" style="145" customWidth="1"/>
    <col min="15111" max="15111" width="9.109375" style="145"/>
    <col min="15112" max="15114" width="9.109375" style="145" customWidth="1"/>
    <col min="15115" max="15360" width="9.109375" style="145"/>
    <col min="15361" max="15361" width="0" style="145" hidden="1" customWidth="1"/>
    <col min="15362" max="15362" width="83.6640625" style="145" customWidth="1"/>
    <col min="15363" max="15363" width="11.33203125" style="145" customWidth="1"/>
    <col min="15364" max="15364" width="11" style="145" customWidth="1"/>
    <col min="15365" max="15365" width="10.44140625" style="145" customWidth="1"/>
    <col min="15366" max="15366" width="11" style="145" customWidth="1"/>
    <col min="15367" max="15367" width="9.109375" style="145"/>
    <col min="15368" max="15370" width="9.109375" style="145" customWidth="1"/>
    <col min="15371" max="15616" width="9.109375" style="145"/>
    <col min="15617" max="15617" width="0" style="145" hidden="1" customWidth="1"/>
    <col min="15618" max="15618" width="83.6640625" style="145" customWidth="1"/>
    <col min="15619" max="15619" width="11.33203125" style="145" customWidth="1"/>
    <col min="15620" max="15620" width="11" style="145" customWidth="1"/>
    <col min="15621" max="15621" width="10.44140625" style="145" customWidth="1"/>
    <col min="15622" max="15622" width="11" style="145" customWidth="1"/>
    <col min="15623" max="15623" width="9.109375" style="145"/>
    <col min="15624" max="15626" width="9.109375" style="145" customWidth="1"/>
    <col min="15627" max="15872" width="9.109375" style="145"/>
    <col min="15873" max="15873" width="0" style="145" hidden="1" customWidth="1"/>
    <col min="15874" max="15874" width="83.6640625" style="145" customWidth="1"/>
    <col min="15875" max="15875" width="11.33203125" style="145" customWidth="1"/>
    <col min="15876" max="15876" width="11" style="145" customWidth="1"/>
    <col min="15877" max="15877" width="10.44140625" style="145" customWidth="1"/>
    <col min="15878" max="15878" width="11" style="145" customWidth="1"/>
    <col min="15879" max="15879" width="9.109375" style="145"/>
    <col min="15880" max="15882" width="9.109375" style="145" customWidth="1"/>
    <col min="15883" max="16128" width="9.109375" style="145"/>
    <col min="16129" max="16129" width="0" style="145" hidden="1" customWidth="1"/>
    <col min="16130" max="16130" width="83.6640625" style="145" customWidth="1"/>
    <col min="16131" max="16131" width="11.33203125" style="145" customWidth="1"/>
    <col min="16132" max="16132" width="11" style="145" customWidth="1"/>
    <col min="16133" max="16133" width="10.44140625" style="145" customWidth="1"/>
    <col min="16134" max="16134" width="11" style="145" customWidth="1"/>
    <col min="16135" max="16135" width="9.109375" style="145"/>
    <col min="16136" max="16138" width="9.109375" style="145" customWidth="1"/>
    <col min="16139" max="16384" width="9.109375" style="145"/>
  </cols>
  <sheetData>
    <row r="1" spans="1:14" s="132" customFormat="1" ht="24.75" customHeight="1" x14ac:dyDescent="0.3">
      <c r="A1" s="336" t="s">
        <v>86</v>
      </c>
      <c r="B1" s="336"/>
      <c r="C1" s="336"/>
      <c r="D1" s="336"/>
      <c r="E1" s="336"/>
      <c r="F1" s="336"/>
    </row>
    <row r="2" spans="1:14" s="132" customFormat="1" ht="26.25" customHeight="1" x14ac:dyDescent="0.3">
      <c r="A2" s="133"/>
      <c r="B2" s="335" t="s">
        <v>108</v>
      </c>
      <c r="C2" s="335"/>
      <c r="D2" s="335"/>
      <c r="E2" s="335"/>
      <c r="F2" s="335"/>
    </row>
    <row r="3" spans="1:14" s="113" customFormat="1" ht="15.6" customHeight="1" x14ac:dyDescent="0.3">
      <c r="A3" s="115"/>
      <c r="B3" s="337" t="s">
        <v>82</v>
      </c>
      <c r="C3" s="338"/>
      <c r="D3" s="338"/>
      <c r="E3" s="338"/>
      <c r="F3" s="338"/>
    </row>
    <row r="4" spans="1:14" s="113" customFormat="1" ht="15.6" customHeight="1" x14ac:dyDescent="0.3">
      <c r="A4" s="115"/>
      <c r="B4" s="337" t="s">
        <v>83</v>
      </c>
      <c r="C4" s="338"/>
      <c r="D4" s="338"/>
      <c r="E4" s="338"/>
      <c r="F4" s="338"/>
    </row>
    <row r="5" spans="1:14" s="136" customFormat="1" x14ac:dyDescent="0.3">
      <c r="A5" s="134"/>
      <c r="B5" s="134"/>
      <c r="C5" s="134"/>
      <c r="D5" s="134"/>
      <c r="E5" s="134"/>
      <c r="F5" s="135" t="s">
        <v>84</v>
      </c>
    </row>
    <row r="6" spans="1:14" s="118" customFormat="1" ht="24.75" customHeight="1" x14ac:dyDescent="0.3">
      <c r="A6" s="117"/>
      <c r="B6" s="331"/>
      <c r="C6" s="332" t="s">
        <v>295</v>
      </c>
      <c r="D6" s="332" t="s">
        <v>296</v>
      </c>
      <c r="E6" s="333" t="s">
        <v>85</v>
      </c>
      <c r="F6" s="333"/>
    </row>
    <row r="7" spans="1:14" s="118" customFormat="1" ht="39" customHeight="1" x14ac:dyDescent="0.3">
      <c r="A7" s="117"/>
      <c r="B7" s="331"/>
      <c r="C7" s="332"/>
      <c r="D7" s="332"/>
      <c r="E7" s="265" t="s">
        <v>5</v>
      </c>
      <c r="F7" s="265" t="s">
        <v>48</v>
      </c>
    </row>
    <row r="8" spans="1:14" s="137" customFormat="1" ht="22.2" customHeight="1" x14ac:dyDescent="0.3">
      <c r="B8" s="138" t="s">
        <v>47</v>
      </c>
      <c r="C8" s="139">
        <v>198113</v>
      </c>
      <c r="D8" s="139">
        <f>SUM(D10:D28)</f>
        <v>301078</v>
      </c>
      <c r="E8" s="140">
        <f>ROUND(D8/C8*100,1)</f>
        <v>152</v>
      </c>
      <c r="F8" s="139">
        <f>D8-C8</f>
        <v>102965</v>
      </c>
      <c r="H8" s="123"/>
      <c r="I8" s="123"/>
      <c r="J8" s="141"/>
      <c r="L8" s="142"/>
      <c r="N8" s="142"/>
    </row>
    <row r="9" spans="1:14" s="137" customFormat="1" ht="22.2" customHeight="1" x14ac:dyDescent="0.3">
      <c r="B9" s="146" t="s">
        <v>109</v>
      </c>
      <c r="C9" s="139"/>
      <c r="D9" s="139"/>
      <c r="E9" s="140"/>
      <c r="F9" s="139"/>
      <c r="H9" s="123"/>
      <c r="I9" s="123"/>
      <c r="J9" s="141"/>
      <c r="L9" s="142"/>
      <c r="N9" s="142"/>
    </row>
    <row r="10" spans="1:14" s="125" customFormat="1" ht="36" x14ac:dyDescent="0.3">
      <c r="B10" s="144" t="s">
        <v>110</v>
      </c>
      <c r="C10" s="127">
        <v>40470</v>
      </c>
      <c r="D10" s="127">
        <v>60606</v>
      </c>
      <c r="E10" s="128">
        <f t="shared" ref="E10:E18" si="0">ROUND(D10/C10*100,1)</f>
        <v>149.80000000000001</v>
      </c>
      <c r="F10" s="127">
        <f t="shared" ref="F10:F18" si="1">D10-C10</f>
        <v>20136</v>
      </c>
      <c r="H10" s="123"/>
      <c r="I10" s="147"/>
      <c r="J10" s="141"/>
      <c r="K10" s="130"/>
      <c r="L10" s="142"/>
      <c r="N10" s="142"/>
    </row>
    <row r="11" spans="1:14" s="125" customFormat="1" ht="30.6" customHeight="1" x14ac:dyDescent="0.3">
      <c r="B11" s="144" t="s">
        <v>111</v>
      </c>
      <c r="C11" s="127">
        <v>52091</v>
      </c>
      <c r="D11" s="127">
        <v>56103</v>
      </c>
      <c r="E11" s="128">
        <f t="shared" si="0"/>
        <v>107.7</v>
      </c>
      <c r="F11" s="127">
        <f t="shared" si="1"/>
        <v>4012</v>
      </c>
      <c r="H11" s="123"/>
      <c r="I11" s="147"/>
      <c r="J11" s="141"/>
      <c r="K11" s="130"/>
      <c r="L11" s="142"/>
      <c r="N11" s="142"/>
    </row>
    <row r="12" spans="1:14" s="125" customFormat="1" ht="30.6" customHeight="1" x14ac:dyDescent="0.3">
      <c r="B12" s="144" t="s">
        <v>112</v>
      </c>
      <c r="C12" s="127">
        <v>38796</v>
      </c>
      <c r="D12" s="127">
        <v>58439</v>
      </c>
      <c r="E12" s="128">
        <f t="shared" si="0"/>
        <v>150.6</v>
      </c>
      <c r="F12" s="127">
        <f t="shared" si="1"/>
        <v>19643</v>
      </c>
      <c r="H12" s="123"/>
      <c r="I12" s="147"/>
      <c r="J12" s="141"/>
      <c r="K12" s="130"/>
      <c r="L12" s="142"/>
      <c r="N12" s="142"/>
    </row>
    <row r="13" spans="1:14" s="125" customFormat="1" ht="30.6" customHeight="1" x14ac:dyDescent="0.3">
      <c r="B13" s="144" t="s">
        <v>113</v>
      </c>
      <c r="C13" s="127">
        <v>7568</v>
      </c>
      <c r="D13" s="127">
        <v>11516</v>
      </c>
      <c r="E13" s="128">
        <f t="shared" si="0"/>
        <v>152.19999999999999</v>
      </c>
      <c r="F13" s="127">
        <f t="shared" si="1"/>
        <v>3948</v>
      </c>
      <c r="H13" s="123"/>
      <c r="I13" s="147"/>
      <c r="J13" s="141"/>
      <c r="K13" s="130"/>
      <c r="L13" s="142"/>
      <c r="N13" s="142"/>
    </row>
    <row r="14" spans="1:14" s="125" customFormat="1" ht="30.6" customHeight="1" x14ac:dyDescent="0.3">
      <c r="B14" s="144" t="s">
        <v>114</v>
      </c>
      <c r="C14" s="127">
        <v>21053</v>
      </c>
      <c r="D14" s="127">
        <v>39889</v>
      </c>
      <c r="E14" s="128">
        <f t="shared" si="0"/>
        <v>189.5</v>
      </c>
      <c r="F14" s="127">
        <f t="shared" si="1"/>
        <v>18836</v>
      </c>
      <c r="H14" s="123"/>
      <c r="I14" s="147"/>
      <c r="J14" s="141"/>
      <c r="K14" s="130"/>
      <c r="L14" s="142"/>
      <c r="N14" s="142"/>
    </row>
    <row r="15" spans="1:14" s="125" customFormat="1" ht="36" x14ac:dyDescent="0.3">
      <c r="B15" s="144" t="s">
        <v>115</v>
      </c>
      <c r="C15" s="127">
        <v>967</v>
      </c>
      <c r="D15" s="127">
        <v>863</v>
      </c>
      <c r="E15" s="128">
        <f t="shared" si="0"/>
        <v>89.2</v>
      </c>
      <c r="F15" s="127">
        <f t="shared" si="1"/>
        <v>-104</v>
      </c>
      <c r="H15" s="123"/>
      <c r="I15" s="147"/>
      <c r="J15" s="141"/>
      <c r="K15" s="130"/>
      <c r="L15" s="142"/>
      <c r="N15" s="142"/>
    </row>
    <row r="16" spans="1:14" s="125" customFormat="1" ht="30.6" customHeight="1" x14ac:dyDescent="0.3">
      <c r="B16" s="144" t="s">
        <v>116</v>
      </c>
      <c r="C16" s="127">
        <v>10092</v>
      </c>
      <c r="D16" s="127">
        <v>19411</v>
      </c>
      <c r="E16" s="128">
        <f t="shared" si="0"/>
        <v>192.3</v>
      </c>
      <c r="F16" s="127">
        <f t="shared" si="1"/>
        <v>9319</v>
      </c>
      <c r="H16" s="123"/>
      <c r="I16" s="147"/>
      <c r="J16" s="141"/>
      <c r="K16" s="130"/>
      <c r="L16" s="142"/>
      <c r="N16" s="142"/>
    </row>
    <row r="17" spans="2:14" s="125" customFormat="1" ht="36" x14ac:dyDescent="0.3">
      <c r="B17" s="144" t="s">
        <v>117</v>
      </c>
      <c r="C17" s="127">
        <v>12891</v>
      </c>
      <c r="D17" s="127">
        <v>28743</v>
      </c>
      <c r="E17" s="128">
        <f t="shared" si="0"/>
        <v>223</v>
      </c>
      <c r="F17" s="127">
        <f t="shared" si="1"/>
        <v>15852</v>
      </c>
      <c r="H17" s="123"/>
      <c r="I17" s="147"/>
      <c r="J17" s="141"/>
      <c r="K17" s="130"/>
      <c r="L17" s="142"/>
      <c r="N17" s="142"/>
    </row>
    <row r="18" spans="2:14" s="125" customFormat="1" ht="30.6" customHeight="1" x14ac:dyDescent="0.3">
      <c r="B18" s="144" t="s">
        <v>118</v>
      </c>
      <c r="C18" s="127">
        <v>14185</v>
      </c>
      <c r="D18" s="127">
        <v>25508</v>
      </c>
      <c r="E18" s="128">
        <f t="shared" si="0"/>
        <v>179.8</v>
      </c>
      <c r="F18" s="127">
        <f t="shared" si="1"/>
        <v>11323</v>
      </c>
      <c r="H18" s="123"/>
      <c r="I18" s="147"/>
      <c r="J18" s="141"/>
      <c r="K18" s="130"/>
      <c r="L18" s="142"/>
      <c r="N18" s="142"/>
    </row>
    <row r="19" spans="2:14" x14ac:dyDescent="0.35">
      <c r="H19" s="123"/>
      <c r="I19" s="123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M31" sqref="M31"/>
    </sheetView>
  </sheetViews>
  <sheetFormatPr defaultColWidth="8.88671875" defaultRowHeight="13.2" x14ac:dyDescent="0.25"/>
  <cols>
    <col min="1" max="1" width="39.109375" style="165" customWidth="1"/>
    <col min="2" max="2" width="10.6640625" style="165" customWidth="1"/>
    <col min="3" max="3" width="10.5546875" style="165" customWidth="1"/>
    <col min="4" max="4" width="13.88671875" style="165" customWidth="1"/>
    <col min="5" max="6" width="14.88671875" style="272" customWidth="1"/>
    <col min="7" max="7" width="12.44140625" style="165" customWidth="1"/>
    <col min="8" max="9" width="8.88671875" style="165"/>
    <col min="10" max="10" width="7.88671875" style="165" customWidth="1"/>
    <col min="11" max="256" width="8.88671875" style="165"/>
    <col min="257" max="257" width="37.109375" style="165" customWidth="1"/>
    <col min="258" max="259" width="10.5546875" style="165" customWidth="1"/>
    <col min="260" max="260" width="13" style="165" customWidth="1"/>
    <col min="261" max="262" width="10.33203125" style="165" customWidth="1"/>
    <col min="263" max="263" width="12.44140625" style="165" customWidth="1"/>
    <col min="264" max="265" width="8.88671875" style="165"/>
    <col min="266" max="266" width="7.88671875" style="165" customWidth="1"/>
    <col min="267" max="512" width="8.88671875" style="165"/>
    <col min="513" max="513" width="37.109375" style="165" customWidth="1"/>
    <col min="514" max="515" width="10.5546875" style="165" customWidth="1"/>
    <col min="516" max="516" width="13" style="165" customWidth="1"/>
    <col min="517" max="518" width="10.33203125" style="165" customWidth="1"/>
    <col min="519" max="519" width="12.44140625" style="165" customWidth="1"/>
    <col min="520" max="521" width="8.88671875" style="165"/>
    <col min="522" max="522" width="7.88671875" style="165" customWidth="1"/>
    <col min="523" max="768" width="8.88671875" style="165"/>
    <col min="769" max="769" width="37.109375" style="165" customWidth="1"/>
    <col min="770" max="771" width="10.5546875" style="165" customWidth="1"/>
    <col min="772" max="772" width="13" style="165" customWidth="1"/>
    <col min="773" max="774" width="10.33203125" style="165" customWidth="1"/>
    <col min="775" max="775" width="12.44140625" style="165" customWidth="1"/>
    <col min="776" max="777" width="8.88671875" style="165"/>
    <col min="778" max="778" width="7.88671875" style="165" customWidth="1"/>
    <col min="779" max="1024" width="8.88671875" style="165"/>
    <col min="1025" max="1025" width="37.109375" style="165" customWidth="1"/>
    <col min="1026" max="1027" width="10.5546875" style="165" customWidth="1"/>
    <col min="1028" max="1028" width="13" style="165" customWidth="1"/>
    <col min="1029" max="1030" width="10.33203125" style="165" customWidth="1"/>
    <col min="1031" max="1031" width="12.44140625" style="165" customWidth="1"/>
    <col min="1032" max="1033" width="8.88671875" style="165"/>
    <col min="1034" max="1034" width="7.88671875" style="165" customWidth="1"/>
    <col min="1035" max="1280" width="8.88671875" style="165"/>
    <col min="1281" max="1281" width="37.109375" style="165" customWidth="1"/>
    <col min="1282" max="1283" width="10.5546875" style="165" customWidth="1"/>
    <col min="1284" max="1284" width="13" style="165" customWidth="1"/>
    <col min="1285" max="1286" width="10.33203125" style="165" customWidth="1"/>
    <col min="1287" max="1287" width="12.44140625" style="165" customWidth="1"/>
    <col min="1288" max="1289" width="8.88671875" style="165"/>
    <col min="1290" max="1290" width="7.88671875" style="165" customWidth="1"/>
    <col min="1291" max="1536" width="8.88671875" style="165"/>
    <col min="1537" max="1537" width="37.109375" style="165" customWidth="1"/>
    <col min="1538" max="1539" width="10.5546875" style="165" customWidth="1"/>
    <col min="1540" max="1540" width="13" style="165" customWidth="1"/>
    <col min="1541" max="1542" width="10.33203125" style="165" customWidth="1"/>
    <col min="1543" max="1543" width="12.44140625" style="165" customWidth="1"/>
    <col min="1544" max="1545" width="8.88671875" style="165"/>
    <col min="1546" max="1546" width="7.88671875" style="165" customWidth="1"/>
    <col min="1547" max="1792" width="8.88671875" style="165"/>
    <col min="1793" max="1793" width="37.109375" style="165" customWidth="1"/>
    <col min="1794" max="1795" width="10.5546875" style="165" customWidth="1"/>
    <col min="1796" max="1796" width="13" style="165" customWidth="1"/>
    <col min="1797" max="1798" width="10.33203125" style="165" customWidth="1"/>
    <col min="1799" max="1799" width="12.44140625" style="165" customWidth="1"/>
    <col min="1800" max="1801" width="8.88671875" style="165"/>
    <col min="1802" max="1802" width="7.88671875" style="165" customWidth="1"/>
    <col min="1803" max="2048" width="8.88671875" style="165"/>
    <col min="2049" max="2049" width="37.109375" style="165" customWidth="1"/>
    <col min="2050" max="2051" width="10.5546875" style="165" customWidth="1"/>
    <col min="2052" max="2052" width="13" style="165" customWidth="1"/>
    <col min="2053" max="2054" width="10.33203125" style="165" customWidth="1"/>
    <col min="2055" max="2055" width="12.44140625" style="165" customWidth="1"/>
    <col min="2056" max="2057" width="8.88671875" style="165"/>
    <col min="2058" max="2058" width="7.88671875" style="165" customWidth="1"/>
    <col min="2059" max="2304" width="8.88671875" style="165"/>
    <col min="2305" max="2305" width="37.109375" style="165" customWidth="1"/>
    <col min="2306" max="2307" width="10.5546875" style="165" customWidth="1"/>
    <col min="2308" max="2308" width="13" style="165" customWidth="1"/>
    <col min="2309" max="2310" width="10.33203125" style="165" customWidth="1"/>
    <col min="2311" max="2311" width="12.44140625" style="165" customWidth="1"/>
    <col min="2312" max="2313" width="8.88671875" style="165"/>
    <col min="2314" max="2314" width="7.88671875" style="165" customWidth="1"/>
    <col min="2315" max="2560" width="8.88671875" style="165"/>
    <col min="2561" max="2561" width="37.109375" style="165" customWidth="1"/>
    <col min="2562" max="2563" width="10.5546875" style="165" customWidth="1"/>
    <col min="2564" max="2564" width="13" style="165" customWidth="1"/>
    <col min="2565" max="2566" width="10.33203125" style="165" customWidth="1"/>
    <col min="2567" max="2567" width="12.44140625" style="165" customWidth="1"/>
    <col min="2568" max="2569" width="8.88671875" style="165"/>
    <col min="2570" max="2570" width="7.88671875" style="165" customWidth="1"/>
    <col min="2571" max="2816" width="8.88671875" style="165"/>
    <col min="2817" max="2817" width="37.109375" style="165" customWidth="1"/>
    <col min="2818" max="2819" width="10.5546875" style="165" customWidth="1"/>
    <col min="2820" max="2820" width="13" style="165" customWidth="1"/>
    <col min="2821" max="2822" width="10.33203125" style="165" customWidth="1"/>
    <col min="2823" max="2823" width="12.44140625" style="165" customWidth="1"/>
    <col min="2824" max="2825" width="8.88671875" style="165"/>
    <col min="2826" max="2826" width="7.88671875" style="165" customWidth="1"/>
    <col min="2827" max="3072" width="8.88671875" style="165"/>
    <col min="3073" max="3073" width="37.109375" style="165" customWidth="1"/>
    <col min="3074" max="3075" width="10.5546875" style="165" customWidth="1"/>
    <col min="3076" max="3076" width="13" style="165" customWidth="1"/>
    <col min="3077" max="3078" width="10.33203125" style="165" customWidth="1"/>
    <col min="3079" max="3079" width="12.44140625" style="165" customWidth="1"/>
    <col min="3080" max="3081" width="8.88671875" style="165"/>
    <col min="3082" max="3082" width="7.88671875" style="165" customWidth="1"/>
    <col min="3083" max="3328" width="8.88671875" style="165"/>
    <col min="3329" max="3329" width="37.109375" style="165" customWidth="1"/>
    <col min="3330" max="3331" width="10.5546875" style="165" customWidth="1"/>
    <col min="3332" max="3332" width="13" style="165" customWidth="1"/>
    <col min="3333" max="3334" width="10.33203125" style="165" customWidth="1"/>
    <col min="3335" max="3335" width="12.44140625" style="165" customWidth="1"/>
    <col min="3336" max="3337" width="8.88671875" style="165"/>
    <col min="3338" max="3338" width="7.88671875" style="165" customWidth="1"/>
    <col min="3339" max="3584" width="8.88671875" style="165"/>
    <col min="3585" max="3585" width="37.109375" style="165" customWidth="1"/>
    <col min="3586" max="3587" width="10.5546875" style="165" customWidth="1"/>
    <col min="3588" max="3588" width="13" style="165" customWidth="1"/>
    <col min="3589" max="3590" width="10.33203125" style="165" customWidth="1"/>
    <col min="3591" max="3591" width="12.44140625" style="165" customWidth="1"/>
    <col min="3592" max="3593" width="8.88671875" style="165"/>
    <col min="3594" max="3594" width="7.88671875" style="165" customWidth="1"/>
    <col min="3595" max="3840" width="8.88671875" style="165"/>
    <col min="3841" max="3841" width="37.109375" style="165" customWidth="1"/>
    <col min="3842" max="3843" width="10.5546875" style="165" customWidth="1"/>
    <col min="3844" max="3844" width="13" style="165" customWidth="1"/>
    <col min="3845" max="3846" width="10.33203125" style="165" customWidth="1"/>
    <col min="3847" max="3847" width="12.44140625" style="165" customWidth="1"/>
    <col min="3848" max="3849" width="8.88671875" style="165"/>
    <col min="3850" max="3850" width="7.88671875" style="165" customWidth="1"/>
    <col min="3851" max="4096" width="8.88671875" style="165"/>
    <col min="4097" max="4097" width="37.109375" style="165" customWidth="1"/>
    <col min="4098" max="4099" width="10.5546875" style="165" customWidth="1"/>
    <col min="4100" max="4100" width="13" style="165" customWidth="1"/>
    <col min="4101" max="4102" width="10.33203125" style="165" customWidth="1"/>
    <col min="4103" max="4103" width="12.44140625" style="165" customWidth="1"/>
    <col min="4104" max="4105" width="8.88671875" style="165"/>
    <col min="4106" max="4106" width="7.88671875" style="165" customWidth="1"/>
    <col min="4107" max="4352" width="8.88671875" style="165"/>
    <col min="4353" max="4353" width="37.109375" style="165" customWidth="1"/>
    <col min="4354" max="4355" width="10.5546875" style="165" customWidth="1"/>
    <col min="4356" max="4356" width="13" style="165" customWidth="1"/>
    <col min="4357" max="4358" width="10.33203125" style="165" customWidth="1"/>
    <col min="4359" max="4359" width="12.44140625" style="165" customWidth="1"/>
    <col min="4360" max="4361" width="8.88671875" style="165"/>
    <col min="4362" max="4362" width="7.88671875" style="165" customWidth="1"/>
    <col min="4363" max="4608" width="8.88671875" style="165"/>
    <col min="4609" max="4609" width="37.109375" style="165" customWidth="1"/>
    <col min="4610" max="4611" width="10.5546875" style="165" customWidth="1"/>
    <col min="4612" max="4612" width="13" style="165" customWidth="1"/>
    <col min="4613" max="4614" width="10.33203125" style="165" customWidth="1"/>
    <col min="4615" max="4615" width="12.44140625" style="165" customWidth="1"/>
    <col min="4616" max="4617" width="8.88671875" style="165"/>
    <col min="4618" max="4618" width="7.88671875" style="165" customWidth="1"/>
    <col min="4619" max="4864" width="8.88671875" style="165"/>
    <col min="4865" max="4865" width="37.109375" style="165" customWidth="1"/>
    <col min="4866" max="4867" width="10.5546875" style="165" customWidth="1"/>
    <col min="4868" max="4868" width="13" style="165" customWidth="1"/>
    <col min="4869" max="4870" width="10.33203125" style="165" customWidth="1"/>
    <col min="4871" max="4871" width="12.44140625" style="165" customWidth="1"/>
    <col min="4872" max="4873" width="8.88671875" style="165"/>
    <col min="4874" max="4874" width="7.88671875" style="165" customWidth="1"/>
    <col min="4875" max="5120" width="8.88671875" style="165"/>
    <col min="5121" max="5121" width="37.109375" style="165" customWidth="1"/>
    <col min="5122" max="5123" width="10.5546875" style="165" customWidth="1"/>
    <col min="5124" max="5124" width="13" style="165" customWidth="1"/>
    <col min="5125" max="5126" width="10.33203125" style="165" customWidth="1"/>
    <col min="5127" max="5127" width="12.44140625" style="165" customWidth="1"/>
    <col min="5128" max="5129" width="8.88671875" style="165"/>
    <col min="5130" max="5130" width="7.88671875" style="165" customWidth="1"/>
    <col min="5131" max="5376" width="8.88671875" style="165"/>
    <col min="5377" max="5377" width="37.109375" style="165" customWidth="1"/>
    <col min="5378" max="5379" width="10.5546875" style="165" customWidth="1"/>
    <col min="5380" max="5380" width="13" style="165" customWidth="1"/>
    <col min="5381" max="5382" width="10.33203125" style="165" customWidth="1"/>
    <col min="5383" max="5383" width="12.44140625" style="165" customWidth="1"/>
    <col min="5384" max="5385" width="8.88671875" style="165"/>
    <col min="5386" max="5386" width="7.88671875" style="165" customWidth="1"/>
    <col min="5387" max="5632" width="8.88671875" style="165"/>
    <col min="5633" max="5633" width="37.109375" style="165" customWidth="1"/>
    <col min="5634" max="5635" width="10.5546875" style="165" customWidth="1"/>
    <col min="5636" max="5636" width="13" style="165" customWidth="1"/>
    <col min="5637" max="5638" width="10.33203125" style="165" customWidth="1"/>
    <col min="5639" max="5639" width="12.44140625" style="165" customWidth="1"/>
    <col min="5640" max="5641" width="8.88671875" style="165"/>
    <col min="5642" max="5642" width="7.88671875" style="165" customWidth="1"/>
    <col min="5643" max="5888" width="8.88671875" style="165"/>
    <col min="5889" max="5889" width="37.109375" style="165" customWidth="1"/>
    <col min="5890" max="5891" width="10.5546875" style="165" customWidth="1"/>
    <col min="5892" max="5892" width="13" style="165" customWidth="1"/>
    <col min="5893" max="5894" width="10.33203125" style="165" customWidth="1"/>
    <col min="5895" max="5895" width="12.44140625" style="165" customWidth="1"/>
    <col min="5896" max="5897" width="8.88671875" style="165"/>
    <col min="5898" max="5898" width="7.88671875" style="165" customWidth="1"/>
    <col min="5899" max="6144" width="8.88671875" style="165"/>
    <col min="6145" max="6145" width="37.109375" style="165" customWidth="1"/>
    <col min="6146" max="6147" width="10.5546875" style="165" customWidth="1"/>
    <col min="6148" max="6148" width="13" style="165" customWidth="1"/>
    <col min="6149" max="6150" width="10.33203125" style="165" customWidth="1"/>
    <col min="6151" max="6151" width="12.44140625" style="165" customWidth="1"/>
    <col min="6152" max="6153" width="8.88671875" style="165"/>
    <col min="6154" max="6154" width="7.88671875" style="165" customWidth="1"/>
    <col min="6155" max="6400" width="8.88671875" style="165"/>
    <col min="6401" max="6401" width="37.109375" style="165" customWidth="1"/>
    <col min="6402" max="6403" width="10.5546875" style="165" customWidth="1"/>
    <col min="6404" max="6404" width="13" style="165" customWidth="1"/>
    <col min="6405" max="6406" width="10.33203125" style="165" customWidth="1"/>
    <col min="6407" max="6407" width="12.44140625" style="165" customWidth="1"/>
    <col min="6408" max="6409" width="8.88671875" style="165"/>
    <col min="6410" max="6410" width="7.88671875" style="165" customWidth="1"/>
    <col min="6411" max="6656" width="8.88671875" style="165"/>
    <col min="6657" max="6657" width="37.109375" style="165" customWidth="1"/>
    <col min="6658" max="6659" width="10.5546875" style="165" customWidth="1"/>
    <col min="6660" max="6660" width="13" style="165" customWidth="1"/>
    <col min="6661" max="6662" width="10.33203125" style="165" customWidth="1"/>
    <col min="6663" max="6663" width="12.44140625" style="165" customWidth="1"/>
    <col min="6664" max="6665" width="8.88671875" style="165"/>
    <col min="6666" max="6666" width="7.88671875" style="165" customWidth="1"/>
    <col min="6667" max="6912" width="8.88671875" style="165"/>
    <col min="6913" max="6913" width="37.109375" style="165" customWidth="1"/>
    <col min="6914" max="6915" width="10.5546875" style="165" customWidth="1"/>
    <col min="6916" max="6916" width="13" style="165" customWidth="1"/>
    <col min="6917" max="6918" width="10.33203125" style="165" customWidth="1"/>
    <col min="6919" max="6919" width="12.44140625" style="165" customWidth="1"/>
    <col min="6920" max="6921" width="8.88671875" style="165"/>
    <col min="6922" max="6922" width="7.88671875" style="165" customWidth="1"/>
    <col min="6923" max="7168" width="8.88671875" style="165"/>
    <col min="7169" max="7169" width="37.109375" style="165" customWidth="1"/>
    <col min="7170" max="7171" width="10.5546875" style="165" customWidth="1"/>
    <col min="7172" max="7172" width="13" style="165" customWidth="1"/>
    <col min="7173" max="7174" width="10.33203125" style="165" customWidth="1"/>
    <col min="7175" max="7175" width="12.44140625" style="165" customWidth="1"/>
    <col min="7176" max="7177" width="8.88671875" style="165"/>
    <col min="7178" max="7178" width="7.88671875" style="165" customWidth="1"/>
    <col min="7179" max="7424" width="8.88671875" style="165"/>
    <col min="7425" max="7425" width="37.109375" style="165" customWidth="1"/>
    <col min="7426" max="7427" width="10.5546875" style="165" customWidth="1"/>
    <col min="7428" max="7428" width="13" style="165" customWidth="1"/>
    <col min="7429" max="7430" width="10.33203125" style="165" customWidth="1"/>
    <col min="7431" max="7431" width="12.44140625" style="165" customWidth="1"/>
    <col min="7432" max="7433" width="8.88671875" style="165"/>
    <col min="7434" max="7434" width="7.88671875" style="165" customWidth="1"/>
    <col min="7435" max="7680" width="8.88671875" style="165"/>
    <col min="7681" max="7681" width="37.109375" style="165" customWidth="1"/>
    <col min="7682" max="7683" width="10.5546875" style="165" customWidth="1"/>
    <col min="7684" max="7684" width="13" style="165" customWidth="1"/>
    <col min="7685" max="7686" width="10.33203125" style="165" customWidth="1"/>
    <col min="7687" max="7687" width="12.44140625" style="165" customWidth="1"/>
    <col min="7688" max="7689" width="8.88671875" style="165"/>
    <col min="7690" max="7690" width="7.88671875" style="165" customWidth="1"/>
    <col min="7691" max="7936" width="8.88671875" style="165"/>
    <col min="7937" max="7937" width="37.109375" style="165" customWidth="1"/>
    <col min="7938" max="7939" width="10.5546875" style="165" customWidth="1"/>
    <col min="7940" max="7940" width="13" style="165" customWidth="1"/>
    <col min="7941" max="7942" width="10.33203125" style="165" customWidth="1"/>
    <col min="7943" max="7943" width="12.44140625" style="165" customWidth="1"/>
    <col min="7944" max="7945" width="8.88671875" style="165"/>
    <col min="7946" max="7946" width="7.88671875" style="165" customWidth="1"/>
    <col min="7947" max="8192" width="8.88671875" style="165"/>
    <col min="8193" max="8193" width="37.109375" style="165" customWidth="1"/>
    <col min="8194" max="8195" width="10.5546875" style="165" customWidth="1"/>
    <col min="8196" max="8196" width="13" style="165" customWidth="1"/>
    <col min="8197" max="8198" width="10.33203125" style="165" customWidth="1"/>
    <col min="8199" max="8199" width="12.44140625" style="165" customWidth="1"/>
    <col min="8200" max="8201" width="8.88671875" style="165"/>
    <col min="8202" max="8202" width="7.88671875" style="165" customWidth="1"/>
    <col min="8203" max="8448" width="8.88671875" style="165"/>
    <col min="8449" max="8449" width="37.109375" style="165" customWidth="1"/>
    <col min="8450" max="8451" width="10.5546875" style="165" customWidth="1"/>
    <col min="8452" max="8452" width="13" style="165" customWidth="1"/>
    <col min="8453" max="8454" width="10.33203125" style="165" customWidth="1"/>
    <col min="8455" max="8455" width="12.44140625" style="165" customWidth="1"/>
    <col min="8456" max="8457" width="8.88671875" style="165"/>
    <col min="8458" max="8458" width="7.88671875" style="165" customWidth="1"/>
    <col min="8459" max="8704" width="8.88671875" style="165"/>
    <col min="8705" max="8705" width="37.109375" style="165" customWidth="1"/>
    <col min="8706" max="8707" width="10.5546875" style="165" customWidth="1"/>
    <col min="8708" max="8708" width="13" style="165" customWidth="1"/>
    <col min="8709" max="8710" width="10.33203125" style="165" customWidth="1"/>
    <col min="8711" max="8711" width="12.44140625" style="165" customWidth="1"/>
    <col min="8712" max="8713" width="8.88671875" style="165"/>
    <col min="8714" max="8714" width="7.88671875" style="165" customWidth="1"/>
    <col min="8715" max="8960" width="8.88671875" style="165"/>
    <col min="8961" max="8961" width="37.109375" style="165" customWidth="1"/>
    <col min="8962" max="8963" width="10.5546875" style="165" customWidth="1"/>
    <col min="8964" max="8964" width="13" style="165" customWidth="1"/>
    <col min="8965" max="8966" width="10.33203125" style="165" customWidth="1"/>
    <col min="8967" max="8967" width="12.44140625" style="165" customWidth="1"/>
    <col min="8968" max="8969" width="8.88671875" style="165"/>
    <col min="8970" max="8970" width="7.88671875" style="165" customWidth="1"/>
    <col min="8971" max="9216" width="8.88671875" style="165"/>
    <col min="9217" max="9217" width="37.109375" style="165" customWidth="1"/>
    <col min="9218" max="9219" width="10.5546875" style="165" customWidth="1"/>
    <col min="9220" max="9220" width="13" style="165" customWidth="1"/>
    <col min="9221" max="9222" width="10.33203125" style="165" customWidth="1"/>
    <col min="9223" max="9223" width="12.44140625" style="165" customWidth="1"/>
    <col min="9224" max="9225" width="8.88671875" style="165"/>
    <col min="9226" max="9226" width="7.88671875" style="165" customWidth="1"/>
    <col min="9227" max="9472" width="8.88671875" style="165"/>
    <col min="9473" max="9473" width="37.109375" style="165" customWidth="1"/>
    <col min="9474" max="9475" width="10.5546875" style="165" customWidth="1"/>
    <col min="9476" max="9476" width="13" style="165" customWidth="1"/>
    <col min="9477" max="9478" width="10.33203125" style="165" customWidth="1"/>
    <col min="9479" max="9479" width="12.44140625" style="165" customWidth="1"/>
    <col min="9480" max="9481" width="8.88671875" style="165"/>
    <col min="9482" max="9482" width="7.88671875" style="165" customWidth="1"/>
    <col min="9483" max="9728" width="8.88671875" style="165"/>
    <col min="9729" max="9729" width="37.109375" style="165" customWidth="1"/>
    <col min="9730" max="9731" width="10.5546875" style="165" customWidth="1"/>
    <col min="9732" max="9732" width="13" style="165" customWidth="1"/>
    <col min="9733" max="9734" width="10.33203125" style="165" customWidth="1"/>
    <col min="9735" max="9735" width="12.44140625" style="165" customWidth="1"/>
    <col min="9736" max="9737" width="8.88671875" style="165"/>
    <col min="9738" max="9738" width="7.88671875" style="165" customWidth="1"/>
    <col min="9739" max="9984" width="8.88671875" style="165"/>
    <col min="9985" max="9985" width="37.109375" style="165" customWidth="1"/>
    <col min="9986" max="9987" width="10.5546875" style="165" customWidth="1"/>
    <col min="9988" max="9988" width="13" style="165" customWidth="1"/>
    <col min="9989" max="9990" width="10.33203125" style="165" customWidth="1"/>
    <col min="9991" max="9991" width="12.44140625" style="165" customWidth="1"/>
    <col min="9992" max="9993" width="8.88671875" style="165"/>
    <col min="9994" max="9994" width="7.88671875" style="165" customWidth="1"/>
    <col min="9995" max="10240" width="8.88671875" style="165"/>
    <col min="10241" max="10241" width="37.109375" style="165" customWidth="1"/>
    <col min="10242" max="10243" width="10.5546875" style="165" customWidth="1"/>
    <col min="10244" max="10244" width="13" style="165" customWidth="1"/>
    <col min="10245" max="10246" width="10.33203125" style="165" customWidth="1"/>
    <col min="10247" max="10247" width="12.44140625" style="165" customWidth="1"/>
    <col min="10248" max="10249" width="8.88671875" style="165"/>
    <col min="10250" max="10250" width="7.88671875" style="165" customWidth="1"/>
    <col min="10251" max="10496" width="8.88671875" style="165"/>
    <col min="10497" max="10497" width="37.109375" style="165" customWidth="1"/>
    <col min="10498" max="10499" width="10.5546875" style="165" customWidth="1"/>
    <col min="10500" max="10500" width="13" style="165" customWidth="1"/>
    <col min="10501" max="10502" width="10.33203125" style="165" customWidth="1"/>
    <col min="10503" max="10503" width="12.44140625" style="165" customWidth="1"/>
    <col min="10504" max="10505" width="8.88671875" style="165"/>
    <col min="10506" max="10506" width="7.88671875" style="165" customWidth="1"/>
    <col min="10507" max="10752" width="8.88671875" style="165"/>
    <col min="10753" max="10753" width="37.109375" style="165" customWidth="1"/>
    <col min="10754" max="10755" width="10.5546875" style="165" customWidth="1"/>
    <col min="10756" max="10756" width="13" style="165" customWidth="1"/>
    <col min="10757" max="10758" width="10.33203125" style="165" customWidth="1"/>
    <col min="10759" max="10759" width="12.44140625" style="165" customWidth="1"/>
    <col min="10760" max="10761" width="8.88671875" style="165"/>
    <col min="10762" max="10762" width="7.88671875" style="165" customWidth="1"/>
    <col min="10763" max="11008" width="8.88671875" style="165"/>
    <col min="11009" max="11009" width="37.109375" style="165" customWidth="1"/>
    <col min="11010" max="11011" width="10.5546875" style="165" customWidth="1"/>
    <col min="11012" max="11012" width="13" style="165" customWidth="1"/>
    <col min="11013" max="11014" width="10.33203125" style="165" customWidth="1"/>
    <col min="11015" max="11015" width="12.44140625" style="165" customWidth="1"/>
    <col min="11016" max="11017" width="8.88671875" style="165"/>
    <col min="11018" max="11018" width="7.88671875" style="165" customWidth="1"/>
    <col min="11019" max="11264" width="8.88671875" style="165"/>
    <col min="11265" max="11265" width="37.109375" style="165" customWidth="1"/>
    <col min="11266" max="11267" width="10.5546875" style="165" customWidth="1"/>
    <col min="11268" max="11268" width="13" style="165" customWidth="1"/>
    <col min="11269" max="11270" width="10.33203125" style="165" customWidth="1"/>
    <col min="11271" max="11271" width="12.44140625" style="165" customWidth="1"/>
    <col min="11272" max="11273" width="8.88671875" style="165"/>
    <col min="11274" max="11274" width="7.88671875" style="165" customWidth="1"/>
    <col min="11275" max="11520" width="8.88671875" style="165"/>
    <col min="11521" max="11521" width="37.109375" style="165" customWidth="1"/>
    <col min="11522" max="11523" width="10.5546875" style="165" customWidth="1"/>
    <col min="11524" max="11524" width="13" style="165" customWidth="1"/>
    <col min="11525" max="11526" width="10.33203125" style="165" customWidth="1"/>
    <col min="11527" max="11527" width="12.44140625" style="165" customWidth="1"/>
    <col min="11528" max="11529" width="8.88671875" style="165"/>
    <col min="11530" max="11530" width="7.88671875" style="165" customWidth="1"/>
    <col min="11531" max="11776" width="8.88671875" style="165"/>
    <col min="11777" max="11777" width="37.109375" style="165" customWidth="1"/>
    <col min="11778" max="11779" width="10.5546875" style="165" customWidth="1"/>
    <col min="11780" max="11780" width="13" style="165" customWidth="1"/>
    <col min="11781" max="11782" width="10.33203125" style="165" customWidth="1"/>
    <col min="11783" max="11783" width="12.44140625" style="165" customWidth="1"/>
    <col min="11784" max="11785" width="8.88671875" style="165"/>
    <col min="11786" max="11786" width="7.88671875" style="165" customWidth="1"/>
    <col min="11787" max="12032" width="8.88671875" style="165"/>
    <col min="12033" max="12033" width="37.109375" style="165" customWidth="1"/>
    <col min="12034" max="12035" width="10.5546875" style="165" customWidth="1"/>
    <col min="12036" max="12036" width="13" style="165" customWidth="1"/>
    <col min="12037" max="12038" width="10.33203125" style="165" customWidth="1"/>
    <col min="12039" max="12039" width="12.44140625" style="165" customWidth="1"/>
    <col min="12040" max="12041" width="8.88671875" style="165"/>
    <col min="12042" max="12042" width="7.88671875" style="165" customWidth="1"/>
    <col min="12043" max="12288" width="8.88671875" style="165"/>
    <col min="12289" max="12289" width="37.109375" style="165" customWidth="1"/>
    <col min="12290" max="12291" width="10.5546875" style="165" customWidth="1"/>
    <col min="12292" max="12292" width="13" style="165" customWidth="1"/>
    <col min="12293" max="12294" width="10.33203125" style="165" customWidth="1"/>
    <col min="12295" max="12295" width="12.44140625" style="165" customWidth="1"/>
    <col min="12296" max="12297" width="8.88671875" style="165"/>
    <col min="12298" max="12298" width="7.88671875" style="165" customWidth="1"/>
    <col min="12299" max="12544" width="8.88671875" style="165"/>
    <col min="12545" max="12545" width="37.109375" style="165" customWidth="1"/>
    <col min="12546" max="12547" width="10.5546875" style="165" customWidth="1"/>
    <col min="12548" max="12548" width="13" style="165" customWidth="1"/>
    <col min="12549" max="12550" width="10.33203125" style="165" customWidth="1"/>
    <col min="12551" max="12551" width="12.44140625" style="165" customWidth="1"/>
    <col min="12552" max="12553" width="8.88671875" style="165"/>
    <col min="12554" max="12554" width="7.88671875" style="165" customWidth="1"/>
    <col min="12555" max="12800" width="8.88671875" style="165"/>
    <col min="12801" max="12801" width="37.109375" style="165" customWidth="1"/>
    <col min="12802" max="12803" width="10.5546875" style="165" customWidth="1"/>
    <col min="12804" max="12804" width="13" style="165" customWidth="1"/>
    <col min="12805" max="12806" width="10.33203125" style="165" customWidth="1"/>
    <col min="12807" max="12807" width="12.44140625" style="165" customWidth="1"/>
    <col min="12808" max="12809" width="8.88671875" style="165"/>
    <col min="12810" max="12810" width="7.88671875" style="165" customWidth="1"/>
    <col min="12811" max="13056" width="8.88671875" style="165"/>
    <col min="13057" max="13057" width="37.109375" style="165" customWidth="1"/>
    <col min="13058" max="13059" width="10.5546875" style="165" customWidth="1"/>
    <col min="13060" max="13060" width="13" style="165" customWidth="1"/>
    <col min="13061" max="13062" width="10.33203125" style="165" customWidth="1"/>
    <col min="13063" max="13063" width="12.44140625" style="165" customWidth="1"/>
    <col min="13064" max="13065" width="8.88671875" style="165"/>
    <col min="13066" max="13066" width="7.88671875" style="165" customWidth="1"/>
    <col min="13067" max="13312" width="8.88671875" style="165"/>
    <col min="13313" max="13313" width="37.109375" style="165" customWidth="1"/>
    <col min="13314" max="13315" width="10.5546875" style="165" customWidth="1"/>
    <col min="13316" max="13316" width="13" style="165" customWidth="1"/>
    <col min="13317" max="13318" width="10.33203125" style="165" customWidth="1"/>
    <col min="13319" max="13319" width="12.44140625" style="165" customWidth="1"/>
    <col min="13320" max="13321" width="8.88671875" style="165"/>
    <col min="13322" max="13322" width="7.88671875" style="165" customWidth="1"/>
    <col min="13323" max="13568" width="8.88671875" style="165"/>
    <col min="13569" max="13569" width="37.109375" style="165" customWidth="1"/>
    <col min="13570" max="13571" width="10.5546875" style="165" customWidth="1"/>
    <col min="13572" max="13572" width="13" style="165" customWidth="1"/>
    <col min="13573" max="13574" width="10.33203125" style="165" customWidth="1"/>
    <col min="13575" max="13575" width="12.44140625" style="165" customWidth="1"/>
    <col min="13576" max="13577" width="8.88671875" style="165"/>
    <col min="13578" max="13578" width="7.88671875" style="165" customWidth="1"/>
    <col min="13579" max="13824" width="8.88671875" style="165"/>
    <col min="13825" max="13825" width="37.109375" style="165" customWidth="1"/>
    <col min="13826" max="13827" width="10.5546875" style="165" customWidth="1"/>
    <col min="13828" max="13828" width="13" style="165" customWidth="1"/>
    <col min="13829" max="13830" width="10.33203125" style="165" customWidth="1"/>
    <col min="13831" max="13831" width="12.44140625" style="165" customWidth="1"/>
    <col min="13832" max="13833" width="8.88671875" style="165"/>
    <col min="13834" max="13834" width="7.88671875" style="165" customWidth="1"/>
    <col min="13835" max="14080" width="8.88671875" style="165"/>
    <col min="14081" max="14081" width="37.109375" style="165" customWidth="1"/>
    <col min="14082" max="14083" width="10.5546875" style="165" customWidth="1"/>
    <col min="14084" max="14084" width="13" style="165" customWidth="1"/>
    <col min="14085" max="14086" width="10.33203125" style="165" customWidth="1"/>
    <col min="14087" max="14087" width="12.44140625" style="165" customWidth="1"/>
    <col min="14088" max="14089" width="8.88671875" style="165"/>
    <col min="14090" max="14090" width="7.88671875" style="165" customWidth="1"/>
    <col min="14091" max="14336" width="8.88671875" style="165"/>
    <col min="14337" max="14337" width="37.109375" style="165" customWidth="1"/>
    <col min="14338" max="14339" width="10.5546875" style="165" customWidth="1"/>
    <col min="14340" max="14340" width="13" style="165" customWidth="1"/>
    <col min="14341" max="14342" width="10.33203125" style="165" customWidth="1"/>
    <col min="14343" max="14343" width="12.44140625" style="165" customWidth="1"/>
    <col min="14344" max="14345" width="8.88671875" style="165"/>
    <col min="14346" max="14346" width="7.88671875" style="165" customWidth="1"/>
    <col min="14347" max="14592" width="8.88671875" style="165"/>
    <col min="14593" max="14593" width="37.109375" style="165" customWidth="1"/>
    <col min="14594" max="14595" width="10.5546875" style="165" customWidth="1"/>
    <col min="14596" max="14596" width="13" style="165" customWidth="1"/>
    <col min="14597" max="14598" width="10.33203125" style="165" customWidth="1"/>
    <col min="14599" max="14599" width="12.44140625" style="165" customWidth="1"/>
    <col min="14600" max="14601" width="8.88671875" style="165"/>
    <col min="14602" max="14602" width="7.88671875" style="165" customWidth="1"/>
    <col min="14603" max="14848" width="8.88671875" style="165"/>
    <col min="14849" max="14849" width="37.109375" style="165" customWidth="1"/>
    <col min="14850" max="14851" width="10.5546875" style="165" customWidth="1"/>
    <col min="14852" max="14852" width="13" style="165" customWidth="1"/>
    <col min="14853" max="14854" width="10.33203125" style="165" customWidth="1"/>
    <col min="14855" max="14855" width="12.44140625" style="165" customWidth="1"/>
    <col min="14856" max="14857" width="8.88671875" style="165"/>
    <col min="14858" max="14858" width="7.88671875" style="165" customWidth="1"/>
    <col min="14859" max="15104" width="8.88671875" style="165"/>
    <col min="15105" max="15105" width="37.109375" style="165" customWidth="1"/>
    <col min="15106" max="15107" width="10.5546875" style="165" customWidth="1"/>
    <col min="15108" max="15108" width="13" style="165" customWidth="1"/>
    <col min="15109" max="15110" width="10.33203125" style="165" customWidth="1"/>
    <col min="15111" max="15111" width="12.44140625" style="165" customWidth="1"/>
    <col min="15112" max="15113" width="8.88671875" style="165"/>
    <col min="15114" max="15114" width="7.88671875" style="165" customWidth="1"/>
    <col min="15115" max="15360" width="8.88671875" style="165"/>
    <col min="15361" max="15361" width="37.109375" style="165" customWidth="1"/>
    <col min="15362" max="15363" width="10.5546875" style="165" customWidth="1"/>
    <col min="15364" max="15364" width="13" style="165" customWidth="1"/>
    <col min="15365" max="15366" width="10.33203125" style="165" customWidth="1"/>
    <col min="15367" max="15367" width="12.44140625" style="165" customWidth="1"/>
    <col min="15368" max="15369" width="8.88671875" style="165"/>
    <col min="15370" max="15370" width="7.88671875" style="165" customWidth="1"/>
    <col min="15371" max="15616" width="8.88671875" style="165"/>
    <col min="15617" max="15617" width="37.109375" style="165" customWidth="1"/>
    <col min="15618" max="15619" width="10.5546875" style="165" customWidth="1"/>
    <col min="15620" max="15620" width="13" style="165" customWidth="1"/>
    <col min="15621" max="15622" width="10.33203125" style="165" customWidth="1"/>
    <col min="15623" max="15623" width="12.44140625" style="165" customWidth="1"/>
    <col min="15624" max="15625" width="8.88671875" style="165"/>
    <col min="15626" max="15626" width="7.88671875" style="165" customWidth="1"/>
    <col min="15627" max="15872" width="8.88671875" style="165"/>
    <col min="15873" max="15873" width="37.109375" style="165" customWidth="1"/>
    <col min="15874" max="15875" width="10.5546875" style="165" customWidth="1"/>
    <col min="15876" max="15876" width="13" style="165" customWidth="1"/>
    <col min="15877" max="15878" width="10.33203125" style="165" customWidth="1"/>
    <col min="15879" max="15879" width="12.44140625" style="165" customWidth="1"/>
    <col min="15880" max="15881" width="8.88671875" style="165"/>
    <col min="15882" max="15882" width="7.88671875" style="165" customWidth="1"/>
    <col min="15883" max="16128" width="8.88671875" style="165"/>
    <col min="16129" max="16129" width="37.109375" style="165" customWidth="1"/>
    <col min="16130" max="16131" width="10.5546875" style="165" customWidth="1"/>
    <col min="16132" max="16132" width="13" style="165" customWidth="1"/>
    <col min="16133" max="16134" width="10.33203125" style="165" customWidth="1"/>
    <col min="16135" max="16135" width="12.44140625" style="165" customWidth="1"/>
    <col min="16136" max="16137" width="8.88671875" style="165"/>
    <col min="16138" max="16138" width="7.88671875" style="165" customWidth="1"/>
    <col min="16139" max="16384" width="8.88671875" style="165"/>
  </cols>
  <sheetData>
    <row r="1" spans="1:12" s="148" customFormat="1" ht="20.399999999999999" x14ac:dyDescent="0.35">
      <c r="A1" s="339" t="s">
        <v>119</v>
      </c>
      <c r="B1" s="339"/>
      <c r="C1" s="339"/>
      <c r="D1" s="339"/>
      <c r="E1" s="339"/>
      <c r="F1" s="339"/>
      <c r="G1" s="339"/>
    </row>
    <row r="2" spans="1:12" s="148" customFormat="1" ht="19.5" customHeight="1" x14ac:dyDescent="0.4">
      <c r="A2" s="340" t="s">
        <v>120</v>
      </c>
      <c r="B2" s="340"/>
      <c r="C2" s="340"/>
      <c r="D2" s="340"/>
      <c r="E2" s="340"/>
      <c r="F2" s="340"/>
      <c r="G2" s="340"/>
    </row>
    <row r="3" spans="1:12" s="151" customFormat="1" ht="20.25" customHeight="1" x14ac:dyDescent="0.3">
      <c r="A3" s="149"/>
      <c r="B3" s="149"/>
      <c r="C3" s="149"/>
      <c r="D3" s="149"/>
      <c r="E3" s="269"/>
      <c r="F3" s="269"/>
      <c r="G3" s="274" t="s">
        <v>121</v>
      </c>
    </row>
    <row r="4" spans="1:12" s="151" customFormat="1" ht="64.5" customHeight="1" x14ac:dyDescent="0.2">
      <c r="A4" s="266"/>
      <c r="B4" s="267" t="s">
        <v>295</v>
      </c>
      <c r="C4" s="267" t="s">
        <v>296</v>
      </c>
      <c r="D4" s="210" t="s">
        <v>122</v>
      </c>
      <c r="E4" s="273" t="s">
        <v>298</v>
      </c>
      <c r="F4" s="273" t="s">
        <v>299</v>
      </c>
      <c r="G4" s="210" t="s">
        <v>122</v>
      </c>
    </row>
    <row r="5" spans="1:12" s="155" customFormat="1" ht="34.5" customHeight="1" x14ac:dyDescent="0.3">
      <c r="A5" s="152" t="s">
        <v>123</v>
      </c>
      <c r="B5" s="153">
        <f>SUM(B7:B25)</f>
        <v>1153326</v>
      </c>
      <c r="C5" s="153">
        <f>SUM(C7:C25)</f>
        <v>829653</v>
      </c>
      <c r="D5" s="268">
        <f>ROUND(C5/B5*100,1)</f>
        <v>71.900000000000006</v>
      </c>
      <c r="E5" s="153">
        <f>SUM(E7:E25)</f>
        <v>59018</v>
      </c>
      <c r="F5" s="153">
        <f>SUM(F7:F25)</f>
        <v>43262</v>
      </c>
      <c r="G5" s="154">
        <f>ROUND(F5/E5*100,1)</f>
        <v>73.3</v>
      </c>
    </row>
    <row r="6" spans="1:12" s="155" customFormat="1" ht="15.6" x14ac:dyDescent="0.3">
      <c r="A6" s="156" t="s">
        <v>88</v>
      </c>
      <c r="B6" s="157"/>
      <c r="C6" s="157"/>
      <c r="D6" s="159"/>
      <c r="E6" s="158"/>
      <c r="F6" s="158"/>
      <c r="G6" s="159"/>
    </row>
    <row r="7" spans="1:12" ht="34.200000000000003" customHeight="1" x14ac:dyDescent="0.25">
      <c r="A7" s="160" t="s">
        <v>89</v>
      </c>
      <c r="B7" s="161">
        <v>161837</v>
      </c>
      <c r="C7" s="162">
        <v>132416</v>
      </c>
      <c r="D7" s="163">
        <f t="shared" ref="D7:D25" si="0">ROUND(C7/B7*100,1)</f>
        <v>81.8</v>
      </c>
      <c r="E7" s="161">
        <v>2162</v>
      </c>
      <c r="F7" s="162">
        <v>1530</v>
      </c>
      <c r="G7" s="163">
        <f>ROUND(F7/E7*100,1)</f>
        <v>70.8</v>
      </c>
      <c r="H7" s="164"/>
      <c r="J7" s="166"/>
      <c r="K7" s="167"/>
      <c r="L7" s="167"/>
    </row>
    <row r="8" spans="1:12" ht="34.200000000000003" customHeight="1" x14ac:dyDescent="0.25">
      <c r="A8" s="160" t="s">
        <v>90</v>
      </c>
      <c r="B8" s="161">
        <v>17719</v>
      </c>
      <c r="C8" s="162">
        <v>12181</v>
      </c>
      <c r="D8" s="163">
        <f t="shared" si="0"/>
        <v>68.7</v>
      </c>
      <c r="E8" s="161">
        <v>865</v>
      </c>
      <c r="F8" s="162">
        <v>591</v>
      </c>
      <c r="G8" s="163">
        <f t="shared" ref="G8:G25" si="1">ROUND(F8/E8*100,1)</f>
        <v>68.3</v>
      </c>
      <c r="H8" s="164"/>
      <c r="J8" s="166"/>
      <c r="K8" s="167"/>
      <c r="L8" s="167"/>
    </row>
    <row r="9" spans="1:12" s="168" customFormat="1" ht="34.200000000000003" customHeight="1" x14ac:dyDescent="0.25">
      <c r="A9" s="160" t="s">
        <v>91</v>
      </c>
      <c r="B9" s="161">
        <v>206371</v>
      </c>
      <c r="C9" s="162">
        <v>142699</v>
      </c>
      <c r="D9" s="163">
        <f t="shared" si="0"/>
        <v>69.099999999999994</v>
      </c>
      <c r="E9" s="161">
        <v>11218</v>
      </c>
      <c r="F9" s="162">
        <v>7969</v>
      </c>
      <c r="G9" s="163">
        <f t="shared" si="1"/>
        <v>71</v>
      </c>
      <c r="H9" s="164"/>
      <c r="I9" s="165"/>
      <c r="J9" s="166"/>
      <c r="K9" s="167"/>
      <c r="L9" s="167"/>
    </row>
    <row r="10" spans="1:12" ht="34.200000000000003" customHeight="1" x14ac:dyDescent="0.25">
      <c r="A10" s="160" t="s">
        <v>92</v>
      </c>
      <c r="B10" s="161">
        <v>36903</v>
      </c>
      <c r="C10" s="162">
        <v>29088</v>
      </c>
      <c r="D10" s="163">
        <f t="shared" si="0"/>
        <v>78.8</v>
      </c>
      <c r="E10" s="161">
        <v>2654</v>
      </c>
      <c r="F10" s="162">
        <v>1878</v>
      </c>
      <c r="G10" s="163">
        <f t="shared" si="1"/>
        <v>70.8</v>
      </c>
      <c r="H10" s="164"/>
      <c r="J10" s="166"/>
      <c r="K10" s="167"/>
      <c r="L10" s="167"/>
    </row>
    <row r="11" spans="1:12" ht="34.200000000000003" customHeight="1" x14ac:dyDescent="0.25">
      <c r="A11" s="160" t="s">
        <v>93</v>
      </c>
      <c r="B11" s="161">
        <v>20648</v>
      </c>
      <c r="C11" s="162">
        <v>14734</v>
      </c>
      <c r="D11" s="163">
        <f t="shared" si="0"/>
        <v>71.400000000000006</v>
      </c>
      <c r="E11" s="161">
        <v>1385</v>
      </c>
      <c r="F11" s="162">
        <v>1149</v>
      </c>
      <c r="G11" s="163">
        <f t="shared" si="1"/>
        <v>83</v>
      </c>
      <c r="H11" s="164"/>
      <c r="J11" s="166"/>
      <c r="K11" s="167"/>
      <c r="L11" s="167"/>
    </row>
    <row r="12" spans="1:12" ht="25.95" customHeight="1" x14ac:dyDescent="0.25">
      <c r="A12" s="160" t="s">
        <v>94</v>
      </c>
      <c r="B12" s="161">
        <v>44578</v>
      </c>
      <c r="C12" s="162">
        <v>31586</v>
      </c>
      <c r="D12" s="163">
        <f t="shared" si="0"/>
        <v>70.900000000000006</v>
      </c>
      <c r="E12" s="161">
        <v>2115</v>
      </c>
      <c r="F12" s="162">
        <v>1438</v>
      </c>
      <c r="G12" s="163">
        <f t="shared" si="1"/>
        <v>68</v>
      </c>
      <c r="H12" s="164"/>
      <c r="J12" s="166"/>
      <c r="K12" s="167"/>
      <c r="L12" s="167"/>
    </row>
    <row r="13" spans="1:12" ht="46.8" x14ac:dyDescent="0.25">
      <c r="A13" s="160" t="s">
        <v>95</v>
      </c>
      <c r="B13" s="161">
        <v>181371</v>
      </c>
      <c r="C13" s="162">
        <v>128265</v>
      </c>
      <c r="D13" s="163">
        <f t="shared" si="0"/>
        <v>70.7</v>
      </c>
      <c r="E13" s="161">
        <v>8339</v>
      </c>
      <c r="F13" s="162">
        <v>6077</v>
      </c>
      <c r="G13" s="163">
        <f t="shared" si="1"/>
        <v>72.900000000000006</v>
      </c>
      <c r="H13" s="164"/>
      <c r="J13" s="166"/>
      <c r="K13" s="167"/>
      <c r="L13" s="167"/>
    </row>
    <row r="14" spans="1:12" ht="34.200000000000003" customHeight="1" x14ac:dyDescent="0.25">
      <c r="A14" s="160" t="s">
        <v>96</v>
      </c>
      <c r="B14" s="161">
        <v>78457</v>
      </c>
      <c r="C14" s="162">
        <v>53649</v>
      </c>
      <c r="D14" s="163">
        <f t="shared" si="0"/>
        <v>68.400000000000006</v>
      </c>
      <c r="E14" s="161">
        <v>7344</v>
      </c>
      <c r="F14" s="162">
        <v>4809</v>
      </c>
      <c r="G14" s="163">
        <f t="shared" si="1"/>
        <v>65.5</v>
      </c>
      <c r="H14" s="164"/>
      <c r="J14" s="166"/>
      <c r="K14" s="167"/>
      <c r="L14" s="167"/>
    </row>
    <row r="15" spans="1:12" ht="34.200000000000003" customHeight="1" x14ac:dyDescent="0.25">
      <c r="A15" s="160" t="s">
        <v>97</v>
      </c>
      <c r="B15" s="161">
        <v>36251</v>
      </c>
      <c r="C15" s="162">
        <v>25737</v>
      </c>
      <c r="D15" s="163">
        <f t="shared" si="0"/>
        <v>71</v>
      </c>
      <c r="E15" s="161">
        <v>1564</v>
      </c>
      <c r="F15" s="162">
        <v>735</v>
      </c>
      <c r="G15" s="163">
        <f t="shared" si="1"/>
        <v>47</v>
      </c>
      <c r="H15" s="164"/>
      <c r="J15" s="166"/>
      <c r="K15" s="167"/>
      <c r="L15" s="167"/>
    </row>
    <row r="16" spans="1:12" ht="34.200000000000003" customHeight="1" x14ac:dyDescent="0.25">
      <c r="A16" s="160" t="s">
        <v>98</v>
      </c>
      <c r="B16" s="161">
        <v>8799</v>
      </c>
      <c r="C16" s="162">
        <v>5305</v>
      </c>
      <c r="D16" s="163">
        <f t="shared" si="0"/>
        <v>60.3</v>
      </c>
      <c r="E16" s="161">
        <v>527</v>
      </c>
      <c r="F16" s="162">
        <v>275</v>
      </c>
      <c r="G16" s="163">
        <f t="shared" si="1"/>
        <v>52.2</v>
      </c>
      <c r="H16" s="164"/>
      <c r="J16" s="166"/>
      <c r="K16" s="167"/>
      <c r="L16" s="167"/>
    </row>
    <row r="17" spans="1:12" ht="34.200000000000003" customHeight="1" x14ac:dyDescent="0.25">
      <c r="A17" s="160" t="s">
        <v>99</v>
      </c>
      <c r="B17" s="161">
        <v>8654</v>
      </c>
      <c r="C17" s="162">
        <v>4983</v>
      </c>
      <c r="D17" s="163">
        <f t="shared" si="0"/>
        <v>57.6</v>
      </c>
      <c r="E17" s="161">
        <v>476</v>
      </c>
      <c r="F17" s="162">
        <v>259</v>
      </c>
      <c r="G17" s="163">
        <f t="shared" si="1"/>
        <v>54.4</v>
      </c>
      <c r="H17" s="164"/>
      <c r="J17" s="166"/>
      <c r="K17" s="167"/>
      <c r="L17" s="167"/>
    </row>
    <row r="18" spans="1:12" ht="34.200000000000003" customHeight="1" x14ac:dyDescent="0.25">
      <c r="A18" s="160" t="s">
        <v>100</v>
      </c>
      <c r="B18" s="161">
        <v>11766</v>
      </c>
      <c r="C18" s="162">
        <v>8420</v>
      </c>
      <c r="D18" s="163">
        <f t="shared" si="0"/>
        <v>71.599999999999994</v>
      </c>
      <c r="E18" s="161">
        <v>714</v>
      </c>
      <c r="F18" s="162">
        <v>592</v>
      </c>
      <c r="G18" s="163">
        <f t="shared" si="1"/>
        <v>82.9</v>
      </c>
      <c r="H18" s="164"/>
      <c r="J18" s="166"/>
      <c r="K18" s="167"/>
      <c r="L18" s="167"/>
    </row>
    <row r="19" spans="1:12" ht="34.200000000000003" customHeight="1" x14ac:dyDescent="0.25">
      <c r="A19" s="160" t="s">
        <v>101</v>
      </c>
      <c r="B19" s="161">
        <v>19345</v>
      </c>
      <c r="C19" s="162">
        <v>13671</v>
      </c>
      <c r="D19" s="163">
        <f t="shared" si="0"/>
        <v>70.7</v>
      </c>
      <c r="E19" s="161">
        <v>1340</v>
      </c>
      <c r="F19" s="162">
        <v>970</v>
      </c>
      <c r="G19" s="163">
        <f t="shared" si="1"/>
        <v>72.400000000000006</v>
      </c>
      <c r="H19" s="164"/>
      <c r="J19" s="166"/>
      <c r="K19" s="167"/>
      <c r="L19" s="167"/>
    </row>
    <row r="20" spans="1:12" ht="34.200000000000003" customHeight="1" x14ac:dyDescent="0.25">
      <c r="A20" s="160" t="s">
        <v>102</v>
      </c>
      <c r="B20" s="161">
        <v>33485</v>
      </c>
      <c r="C20" s="162">
        <v>24894</v>
      </c>
      <c r="D20" s="163">
        <f t="shared" si="0"/>
        <v>74.3</v>
      </c>
      <c r="E20" s="161">
        <v>2609</v>
      </c>
      <c r="F20" s="162">
        <v>2283</v>
      </c>
      <c r="G20" s="163">
        <f t="shared" si="1"/>
        <v>87.5</v>
      </c>
      <c r="H20" s="164"/>
      <c r="J20" s="166"/>
      <c r="K20" s="167"/>
      <c r="L20" s="167"/>
    </row>
    <row r="21" spans="1:12" ht="34.200000000000003" customHeight="1" x14ac:dyDescent="0.25">
      <c r="A21" s="160" t="s">
        <v>103</v>
      </c>
      <c r="B21" s="161">
        <v>87992</v>
      </c>
      <c r="C21" s="162">
        <v>60778</v>
      </c>
      <c r="D21" s="163">
        <f t="shared" si="0"/>
        <v>69.099999999999994</v>
      </c>
      <c r="E21" s="161">
        <v>5454</v>
      </c>
      <c r="F21" s="162">
        <v>4778</v>
      </c>
      <c r="G21" s="163">
        <f t="shared" si="1"/>
        <v>87.6</v>
      </c>
      <c r="H21" s="164"/>
      <c r="J21" s="166"/>
      <c r="K21" s="167"/>
      <c r="L21" s="167"/>
    </row>
    <row r="22" spans="1:12" ht="34.200000000000003" customHeight="1" x14ac:dyDescent="0.25">
      <c r="A22" s="160" t="s">
        <v>104</v>
      </c>
      <c r="B22" s="161">
        <v>107606</v>
      </c>
      <c r="C22" s="162">
        <v>76675</v>
      </c>
      <c r="D22" s="163">
        <f t="shared" si="0"/>
        <v>71.3</v>
      </c>
      <c r="E22" s="161">
        <v>4437</v>
      </c>
      <c r="F22" s="162">
        <v>3229</v>
      </c>
      <c r="G22" s="163">
        <f t="shared" si="1"/>
        <v>72.8</v>
      </c>
      <c r="H22" s="164"/>
      <c r="J22" s="166"/>
      <c r="K22" s="167"/>
      <c r="L22" s="167"/>
    </row>
    <row r="23" spans="1:12" ht="34.200000000000003" customHeight="1" x14ac:dyDescent="0.25">
      <c r="A23" s="160" t="s">
        <v>105</v>
      </c>
      <c r="B23" s="161">
        <v>70175</v>
      </c>
      <c r="C23" s="162">
        <v>50892</v>
      </c>
      <c r="D23" s="163">
        <f t="shared" si="0"/>
        <v>72.5</v>
      </c>
      <c r="E23" s="161">
        <v>4576</v>
      </c>
      <c r="F23" s="162">
        <v>3856</v>
      </c>
      <c r="G23" s="163">
        <f t="shared" si="1"/>
        <v>84.3</v>
      </c>
      <c r="H23" s="164"/>
      <c r="J23" s="166"/>
      <c r="K23" s="167"/>
      <c r="L23" s="167"/>
    </row>
    <row r="24" spans="1:12" ht="34.200000000000003" customHeight="1" x14ac:dyDescent="0.25">
      <c r="A24" s="160" t="s">
        <v>106</v>
      </c>
      <c r="B24" s="161">
        <v>11620</v>
      </c>
      <c r="C24" s="162">
        <v>7368</v>
      </c>
      <c r="D24" s="163">
        <f t="shared" si="0"/>
        <v>63.4</v>
      </c>
      <c r="E24" s="161">
        <v>649</v>
      </c>
      <c r="F24" s="162">
        <v>425</v>
      </c>
      <c r="G24" s="163">
        <f t="shared" si="1"/>
        <v>65.5</v>
      </c>
      <c r="H24" s="164"/>
      <c r="J24" s="166"/>
      <c r="K24" s="167"/>
      <c r="L24" s="167"/>
    </row>
    <row r="25" spans="1:12" ht="34.200000000000003" customHeight="1" x14ac:dyDescent="0.25">
      <c r="A25" s="160" t="s">
        <v>107</v>
      </c>
      <c r="B25" s="161">
        <v>9749</v>
      </c>
      <c r="C25" s="162">
        <v>6312</v>
      </c>
      <c r="D25" s="163">
        <f t="shared" si="0"/>
        <v>64.7</v>
      </c>
      <c r="E25" s="161">
        <v>590</v>
      </c>
      <c r="F25" s="162">
        <v>419</v>
      </c>
      <c r="G25" s="163">
        <f t="shared" si="1"/>
        <v>71</v>
      </c>
      <c r="H25" s="164"/>
      <c r="J25" s="166"/>
      <c r="K25" s="167"/>
      <c r="L25" s="167"/>
    </row>
    <row r="26" spans="1:12" ht="15.6" x14ac:dyDescent="0.25">
      <c r="A26" s="169"/>
      <c r="B26" s="169"/>
      <c r="C26" s="169"/>
      <c r="D26" s="169"/>
      <c r="E26" s="271"/>
      <c r="F26" s="271"/>
      <c r="G26" s="169"/>
      <c r="J26" s="166"/>
    </row>
    <row r="27" spans="1:12" ht="15.6" x14ac:dyDescent="0.25">
      <c r="A27" s="169"/>
      <c r="B27" s="169"/>
      <c r="C27" s="170"/>
      <c r="D27" s="169"/>
      <c r="E27" s="271"/>
      <c r="F27" s="271"/>
      <c r="G27" s="169"/>
      <c r="J27" s="166"/>
    </row>
    <row r="28" spans="1:12" x14ac:dyDescent="0.25">
      <c r="A28" s="169"/>
      <c r="B28" s="169"/>
      <c r="C28" s="169"/>
      <c r="D28" s="169"/>
      <c r="E28" s="271"/>
      <c r="F28" s="271"/>
      <c r="G28" s="169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activeCell="M31" sqref="M31"/>
    </sheetView>
  </sheetViews>
  <sheetFormatPr defaultColWidth="8.88671875" defaultRowHeight="13.2" x14ac:dyDescent="0.25"/>
  <cols>
    <col min="1" max="1" width="37.109375" style="165" customWidth="1"/>
    <col min="2" max="2" width="12.109375" style="165" customWidth="1"/>
    <col min="3" max="3" width="12.5546875" style="165" customWidth="1"/>
    <col min="4" max="4" width="13" style="165" customWidth="1"/>
    <col min="5" max="6" width="14.109375" style="165" customWidth="1"/>
    <col min="7" max="7" width="12.44140625" style="165" customWidth="1"/>
    <col min="8" max="9" width="8.88671875" style="165"/>
    <col min="10" max="10" width="11.5546875" style="165" customWidth="1"/>
    <col min="11" max="256" width="8.88671875" style="165"/>
    <col min="257" max="257" width="37.109375" style="165" customWidth="1"/>
    <col min="258" max="258" width="12.109375" style="165" customWidth="1"/>
    <col min="259" max="259" width="12.5546875" style="165" customWidth="1"/>
    <col min="260" max="260" width="13" style="165" customWidth="1"/>
    <col min="261" max="262" width="13.5546875" style="165" customWidth="1"/>
    <col min="263" max="263" width="12.44140625" style="165" customWidth="1"/>
    <col min="264" max="265" width="8.88671875" style="165"/>
    <col min="266" max="266" width="11.5546875" style="165" customWidth="1"/>
    <col min="267" max="512" width="8.88671875" style="165"/>
    <col min="513" max="513" width="37.109375" style="165" customWidth="1"/>
    <col min="514" max="514" width="12.109375" style="165" customWidth="1"/>
    <col min="515" max="515" width="12.5546875" style="165" customWidth="1"/>
    <col min="516" max="516" width="13" style="165" customWidth="1"/>
    <col min="517" max="518" width="13.5546875" style="165" customWidth="1"/>
    <col min="519" max="519" width="12.44140625" style="165" customWidth="1"/>
    <col min="520" max="521" width="8.88671875" style="165"/>
    <col min="522" max="522" width="11.5546875" style="165" customWidth="1"/>
    <col min="523" max="768" width="8.88671875" style="165"/>
    <col min="769" max="769" width="37.109375" style="165" customWidth="1"/>
    <col min="770" max="770" width="12.109375" style="165" customWidth="1"/>
    <col min="771" max="771" width="12.5546875" style="165" customWidth="1"/>
    <col min="772" max="772" width="13" style="165" customWidth="1"/>
    <col min="773" max="774" width="13.5546875" style="165" customWidth="1"/>
    <col min="775" max="775" width="12.44140625" style="165" customWidth="1"/>
    <col min="776" max="777" width="8.88671875" style="165"/>
    <col min="778" max="778" width="11.5546875" style="165" customWidth="1"/>
    <col min="779" max="1024" width="8.88671875" style="165"/>
    <col min="1025" max="1025" width="37.109375" style="165" customWidth="1"/>
    <col min="1026" max="1026" width="12.109375" style="165" customWidth="1"/>
    <col min="1027" max="1027" width="12.5546875" style="165" customWidth="1"/>
    <col min="1028" max="1028" width="13" style="165" customWidth="1"/>
    <col min="1029" max="1030" width="13.5546875" style="165" customWidth="1"/>
    <col min="1031" max="1031" width="12.44140625" style="165" customWidth="1"/>
    <col min="1032" max="1033" width="8.88671875" style="165"/>
    <col min="1034" max="1034" width="11.5546875" style="165" customWidth="1"/>
    <col min="1035" max="1280" width="8.88671875" style="165"/>
    <col min="1281" max="1281" width="37.109375" style="165" customWidth="1"/>
    <col min="1282" max="1282" width="12.109375" style="165" customWidth="1"/>
    <col min="1283" max="1283" width="12.5546875" style="165" customWidth="1"/>
    <col min="1284" max="1284" width="13" style="165" customWidth="1"/>
    <col min="1285" max="1286" width="13.5546875" style="165" customWidth="1"/>
    <col min="1287" max="1287" width="12.44140625" style="165" customWidth="1"/>
    <col min="1288" max="1289" width="8.88671875" style="165"/>
    <col min="1290" max="1290" width="11.5546875" style="165" customWidth="1"/>
    <col min="1291" max="1536" width="8.88671875" style="165"/>
    <col min="1537" max="1537" width="37.109375" style="165" customWidth="1"/>
    <col min="1538" max="1538" width="12.109375" style="165" customWidth="1"/>
    <col min="1539" max="1539" width="12.5546875" style="165" customWidth="1"/>
    <col min="1540" max="1540" width="13" style="165" customWidth="1"/>
    <col min="1541" max="1542" width="13.5546875" style="165" customWidth="1"/>
    <col min="1543" max="1543" width="12.44140625" style="165" customWidth="1"/>
    <col min="1544" max="1545" width="8.88671875" style="165"/>
    <col min="1546" max="1546" width="11.5546875" style="165" customWidth="1"/>
    <col min="1547" max="1792" width="8.88671875" style="165"/>
    <col min="1793" max="1793" width="37.109375" style="165" customWidth="1"/>
    <col min="1794" max="1794" width="12.109375" style="165" customWidth="1"/>
    <col min="1795" max="1795" width="12.5546875" style="165" customWidth="1"/>
    <col min="1796" max="1796" width="13" style="165" customWidth="1"/>
    <col min="1797" max="1798" width="13.5546875" style="165" customWidth="1"/>
    <col min="1799" max="1799" width="12.44140625" style="165" customWidth="1"/>
    <col min="1800" max="1801" width="8.88671875" style="165"/>
    <col min="1802" max="1802" width="11.5546875" style="165" customWidth="1"/>
    <col min="1803" max="2048" width="8.88671875" style="165"/>
    <col min="2049" max="2049" width="37.109375" style="165" customWidth="1"/>
    <col min="2050" max="2050" width="12.109375" style="165" customWidth="1"/>
    <col min="2051" max="2051" width="12.5546875" style="165" customWidth="1"/>
    <col min="2052" max="2052" width="13" style="165" customWidth="1"/>
    <col min="2053" max="2054" width="13.5546875" style="165" customWidth="1"/>
    <col min="2055" max="2055" width="12.44140625" style="165" customWidth="1"/>
    <col min="2056" max="2057" width="8.88671875" style="165"/>
    <col min="2058" max="2058" width="11.5546875" style="165" customWidth="1"/>
    <col min="2059" max="2304" width="8.88671875" style="165"/>
    <col min="2305" max="2305" width="37.109375" style="165" customWidth="1"/>
    <col min="2306" max="2306" width="12.109375" style="165" customWidth="1"/>
    <col min="2307" max="2307" width="12.5546875" style="165" customWidth="1"/>
    <col min="2308" max="2308" width="13" style="165" customWidth="1"/>
    <col min="2309" max="2310" width="13.5546875" style="165" customWidth="1"/>
    <col min="2311" max="2311" width="12.44140625" style="165" customWidth="1"/>
    <col min="2312" max="2313" width="8.88671875" style="165"/>
    <col min="2314" max="2314" width="11.5546875" style="165" customWidth="1"/>
    <col min="2315" max="2560" width="8.88671875" style="165"/>
    <col min="2561" max="2561" width="37.109375" style="165" customWidth="1"/>
    <col min="2562" max="2562" width="12.109375" style="165" customWidth="1"/>
    <col min="2563" max="2563" width="12.5546875" style="165" customWidth="1"/>
    <col min="2564" max="2564" width="13" style="165" customWidth="1"/>
    <col min="2565" max="2566" width="13.5546875" style="165" customWidth="1"/>
    <col min="2567" max="2567" width="12.44140625" style="165" customWidth="1"/>
    <col min="2568" max="2569" width="8.88671875" style="165"/>
    <col min="2570" max="2570" width="11.5546875" style="165" customWidth="1"/>
    <col min="2571" max="2816" width="8.88671875" style="165"/>
    <col min="2817" max="2817" width="37.109375" style="165" customWidth="1"/>
    <col min="2818" max="2818" width="12.109375" style="165" customWidth="1"/>
    <col min="2819" max="2819" width="12.5546875" style="165" customWidth="1"/>
    <col min="2820" max="2820" width="13" style="165" customWidth="1"/>
    <col min="2821" max="2822" width="13.5546875" style="165" customWidth="1"/>
    <col min="2823" max="2823" width="12.44140625" style="165" customWidth="1"/>
    <col min="2824" max="2825" width="8.88671875" style="165"/>
    <col min="2826" max="2826" width="11.5546875" style="165" customWidth="1"/>
    <col min="2827" max="3072" width="8.88671875" style="165"/>
    <col min="3073" max="3073" width="37.109375" style="165" customWidth="1"/>
    <col min="3074" max="3074" width="12.109375" style="165" customWidth="1"/>
    <col min="3075" max="3075" width="12.5546875" style="165" customWidth="1"/>
    <col min="3076" max="3076" width="13" style="165" customWidth="1"/>
    <col min="3077" max="3078" width="13.5546875" style="165" customWidth="1"/>
    <col min="3079" max="3079" width="12.44140625" style="165" customWidth="1"/>
    <col min="3080" max="3081" width="8.88671875" style="165"/>
    <col min="3082" max="3082" width="11.5546875" style="165" customWidth="1"/>
    <col min="3083" max="3328" width="8.88671875" style="165"/>
    <col min="3329" max="3329" width="37.109375" style="165" customWidth="1"/>
    <col min="3330" max="3330" width="12.109375" style="165" customWidth="1"/>
    <col min="3331" max="3331" width="12.5546875" style="165" customWidth="1"/>
    <col min="3332" max="3332" width="13" style="165" customWidth="1"/>
    <col min="3333" max="3334" width="13.5546875" style="165" customWidth="1"/>
    <col min="3335" max="3335" width="12.44140625" style="165" customWidth="1"/>
    <col min="3336" max="3337" width="8.88671875" style="165"/>
    <col min="3338" max="3338" width="11.5546875" style="165" customWidth="1"/>
    <col min="3339" max="3584" width="8.88671875" style="165"/>
    <col min="3585" max="3585" width="37.109375" style="165" customWidth="1"/>
    <col min="3586" max="3586" width="12.109375" style="165" customWidth="1"/>
    <col min="3587" max="3587" width="12.5546875" style="165" customWidth="1"/>
    <col min="3588" max="3588" width="13" style="165" customWidth="1"/>
    <col min="3589" max="3590" width="13.5546875" style="165" customWidth="1"/>
    <col min="3591" max="3591" width="12.44140625" style="165" customWidth="1"/>
    <col min="3592" max="3593" width="8.88671875" style="165"/>
    <col min="3594" max="3594" width="11.5546875" style="165" customWidth="1"/>
    <col min="3595" max="3840" width="8.88671875" style="165"/>
    <col min="3841" max="3841" width="37.109375" style="165" customWidth="1"/>
    <col min="3842" max="3842" width="12.109375" style="165" customWidth="1"/>
    <col min="3843" max="3843" width="12.5546875" style="165" customWidth="1"/>
    <col min="3844" max="3844" width="13" style="165" customWidth="1"/>
    <col min="3845" max="3846" width="13.5546875" style="165" customWidth="1"/>
    <col min="3847" max="3847" width="12.44140625" style="165" customWidth="1"/>
    <col min="3848" max="3849" width="8.88671875" style="165"/>
    <col min="3850" max="3850" width="11.5546875" style="165" customWidth="1"/>
    <col min="3851" max="4096" width="8.88671875" style="165"/>
    <col min="4097" max="4097" width="37.109375" style="165" customWidth="1"/>
    <col min="4098" max="4098" width="12.109375" style="165" customWidth="1"/>
    <col min="4099" max="4099" width="12.5546875" style="165" customWidth="1"/>
    <col min="4100" max="4100" width="13" style="165" customWidth="1"/>
    <col min="4101" max="4102" width="13.5546875" style="165" customWidth="1"/>
    <col min="4103" max="4103" width="12.44140625" style="165" customWidth="1"/>
    <col min="4104" max="4105" width="8.88671875" style="165"/>
    <col min="4106" max="4106" width="11.5546875" style="165" customWidth="1"/>
    <col min="4107" max="4352" width="8.88671875" style="165"/>
    <col min="4353" max="4353" width="37.109375" style="165" customWidth="1"/>
    <col min="4354" max="4354" width="12.109375" style="165" customWidth="1"/>
    <col min="4355" max="4355" width="12.5546875" style="165" customWidth="1"/>
    <col min="4356" max="4356" width="13" style="165" customWidth="1"/>
    <col min="4357" max="4358" width="13.5546875" style="165" customWidth="1"/>
    <col min="4359" max="4359" width="12.44140625" style="165" customWidth="1"/>
    <col min="4360" max="4361" width="8.88671875" style="165"/>
    <col min="4362" max="4362" width="11.5546875" style="165" customWidth="1"/>
    <col min="4363" max="4608" width="8.88671875" style="165"/>
    <col min="4609" max="4609" width="37.109375" style="165" customWidth="1"/>
    <col min="4610" max="4610" width="12.109375" style="165" customWidth="1"/>
    <col min="4611" max="4611" width="12.5546875" style="165" customWidth="1"/>
    <col min="4612" max="4612" width="13" style="165" customWidth="1"/>
    <col min="4613" max="4614" width="13.5546875" style="165" customWidth="1"/>
    <col min="4615" max="4615" width="12.44140625" style="165" customWidth="1"/>
    <col min="4616" max="4617" width="8.88671875" style="165"/>
    <col min="4618" max="4618" width="11.5546875" style="165" customWidth="1"/>
    <col min="4619" max="4864" width="8.88671875" style="165"/>
    <col min="4865" max="4865" width="37.109375" style="165" customWidth="1"/>
    <col min="4866" max="4866" width="12.109375" style="165" customWidth="1"/>
    <col min="4867" max="4867" width="12.5546875" style="165" customWidth="1"/>
    <col min="4868" max="4868" width="13" style="165" customWidth="1"/>
    <col min="4869" max="4870" width="13.5546875" style="165" customWidth="1"/>
    <col min="4871" max="4871" width="12.44140625" style="165" customWidth="1"/>
    <col min="4872" max="4873" width="8.88671875" style="165"/>
    <col min="4874" max="4874" width="11.5546875" style="165" customWidth="1"/>
    <col min="4875" max="5120" width="8.88671875" style="165"/>
    <col min="5121" max="5121" width="37.109375" style="165" customWidth="1"/>
    <col min="5122" max="5122" width="12.109375" style="165" customWidth="1"/>
    <col min="5123" max="5123" width="12.5546875" style="165" customWidth="1"/>
    <col min="5124" max="5124" width="13" style="165" customWidth="1"/>
    <col min="5125" max="5126" width="13.5546875" style="165" customWidth="1"/>
    <col min="5127" max="5127" width="12.44140625" style="165" customWidth="1"/>
    <col min="5128" max="5129" width="8.88671875" style="165"/>
    <col min="5130" max="5130" width="11.5546875" style="165" customWidth="1"/>
    <col min="5131" max="5376" width="8.88671875" style="165"/>
    <col min="5377" max="5377" width="37.109375" style="165" customWidth="1"/>
    <col min="5378" max="5378" width="12.109375" style="165" customWidth="1"/>
    <col min="5379" max="5379" width="12.5546875" style="165" customWidth="1"/>
    <col min="5380" max="5380" width="13" style="165" customWidth="1"/>
    <col min="5381" max="5382" width="13.5546875" style="165" customWidth="1"/>
    <col min="5383" max="5383" width="12.44140625" style="165" customWidth="1"/>
    <col min="5384" max="5385" width="8.88671875" style="165"/>
    <col min="5386" max="5386" width="11.5546875" style="165" customWidth="1"/>
    <col min="5387" max="5632" width="8.88671875" style="165"/>
    <col min="5633" max="5633" width="37.109375" style="165" customWidth="1"/>
    <col min="5634" max="5634" width="12.109375" style="165" customWidth="1"/>
    <col min="5635" max="5635" width="12.5546875" style="165" customWidth="1"/>
    <col min="5636" max="5636" width="13" style="165" customWidth="1"/>
    <col min="5637" max="5638" width="13.5546875" style="165" customWidth="1"/>
    <col min="5639" max="5639" width="12.44140625" style="165" customWidth="1"/>
    <col min="5640" max="5641" width="8.88671875" style="165"/>
    <col min="5642" max="5642" width="11.5546875" style="165" customWidth="1"/>
    <col min="5643" max="5888" width="8.88671875" style="165"/>
    <col min="5889" max="5889" width="37.109375" style="165" customWidth="1"/>
    <col min="5890" max="5890" width="12.109375" style="165" customWidth="1"/>
    <col min="5891" max="5891" width="12.5546875" style="165" customWidth="1"/>
    <col min="5892" max="5892" width="13" style="165" customWidth="1"/>
    <col min="5893" max="5894" width="13.5546875" style="165" customWidth="1"/>
    <col min="5895" max="5895" width="12.44140625" style="165" customWidth="1"/>
    <col min="5896" max="5897" width="8.88671875" style="165"/>
    <col min="5898" max="5898" width="11.5546875" style="165" customWidth="1"/>
    <col min="5899" max="6144" width="8.88671875" style="165"/>
    <col min="6145" max="6145" width="37.109375" style="165" customWidth="1"/>
    <col min="6146" max="6146" width="12.109375" style="165" customWidth="1"/>
    <col min="6147" max="6147" width="12.5546875" style="165" customWidth="1"/>
    <col min="6148" max="6148" width="13" style="165" customWidth="1"/>
    <col min="6149" max="6150" width="13.5546875" style="165" customWidth="1"/>
    <col min="6151" max="6151" width="12.44140625" style="165" customWidth="1"/>
    <col min="6152" max="6153" width="8.88671875" style="165"/>
    <col min="6154" max="6154" width="11.5546875" style="165" customWidth="1"/>
    <col min="6155" max="6400" width="8.88671875" style="165"/>
    <col min="6401" max="6401" width="37.109375" style="165" customWidth="1"/>
    <col min="6402" max="6402" width="12.109375" style="165" customWidth="1"/>
    <col min="6403" max="6403" width="12.5546875" style="165" customWidth="1"/>
    <col min="6404" max="6404" width="13" style="165" customWidth="1"/>
    <col min="6405" max="6406" width="13.5546875" style="165" customWidth="1"/>
    <col min="6407" max="6407" width="12.44140625" style="165" customWidth="1"/>
    <col min="6408" max="6409" width="8.88671875" style="165"/>
    <col min="6410" max="6410" width="11.5546875" style="165" customWidth="1"/>
    <col min="6411" max="6656" width="8.88671875" style="165"/>
    <col min="6657" max="6657" width="37.109375" style="165" customWidth="1"/>
    <col min="6658" max="6658" width="12.109375" style="165" customWidth="1"/>
    <col min="6659" max="6659" width="12.5546875" style="165" customWidth="1"/>
    <col min="6660" max="6660" width="13" style="165" customWidth="1"/>
    <col min="6661" max="6662" width="13.5546875" style="165" customWidth="1"/>
    <col min="6663" max="6663" width="12.44140625" style="165" customWidth="1"/>
    <col min="6664" max="6665" width="8.88671875" style="165"/>
    <col min="6666" max="6666" width="11.5546875" style="165" customWidth="1"/>
    <col min="6667" max="6912" width="8.88671875" style="165"/>
    <col min="6913" max="6913" width="37.109375" style="165" customWidth="1"/>
    <col min="6914" max="6914" width="12.109375" style="165" customWidth="1"/>
    <col min="6915" max="6915" width="12.5546875" style="165" customWidth="1"/>
    <col min="6916" max="6916" width="13" style="165" customWidth="1"/>
    <col min="6917" max="6918" width="13.5546875" style="165" customWidth="1"/>
    <col min="6919" max="6919" width="12.44140625" style="165" customWidth="1"/>
    <col min="6920" max="6921" width="8.88671875" style="165"/>
    <col min="6922" max="6922" width="11.5546875" style="165" customWidth="1"/>
    <col min="6923" max="7168" width="8.88671875" style="165"/>
    <col min="7169" max="7169" width="37.109375" style="165" customWidth="1"/>
    <col min="7170" max="7170" width="12.109375" style="165" customWidth="1"/>
    <col min="7171" max="7171" width="12.5546875" style="165" customWidth="1"/>
    <col min="7172" max="7172" width="13" style="165" customWidth="1"/>
    <col min="7173" max="7174" width="13.5546875" style="165" customWidth="1"/>
    <col min="7175" max="7175" width="12.44140625" style="165" customWidth="1"/>
    <col min="7176" max="7177" width="8.88671875" style="165"/>
    <col min="7178" max="7178" width="11.5546875" style="165" customWidth="1"/>
    <col min="7179" max="7424" width="8.88671875" style="165"/>
    <col min="7425" max="7425" width="37.109375" style="165" customWidth="1"/>
    <col min="7426" max="7426" width="12.109375" style="165" customWidth="1"/>
    <col min="7427" max="7427" width="12.5546875" style="165" customWidth="1"/>
    <col min="7428" max="7428" width="13" style="165" customWidth="1"/>
    <col min="7429" max="7430" width="13.5546875" style="165" customWidth="1"/>
    <col min="7431" max="7431" width="12.44140625" style="165" customWidth="1"/>
    <col min="7432" max="7433" width="8.88671875" style="165"/>
    <col min="7434" max="7434" width="11.5546875" style="165" customWidth="1"/>
    <col min="7435" max="7680" width="8.88671875" style="165"/>
    <col min="7681" max="7681" width="37.109375" style="165" customWidth="1"/>
    <col min="7682" max="7682" width="12.109375" style="165" customWidth="1"/>
    <col min="7683" max="7683" width="12.5546875" style="165" customWidth="1"/>
    <col min="7684" max="7684" width="13" style="165" customWidth="1"/>
    <col min="7685" max="7686" width="13.5546875" style="165" customWidth="1"/>
    <col min="7687" max="7687" width="12.44140625" style="165" customWidth="1"/>
    <col min="7688" max="7689" width="8.88671875" style="165"/>
    <col min="7690" max="7690" width="11.5546875" style="165" customWidth="1"/>
    <col min="7691" max="7936" width="8.88671875" style="165"/>
    <col min="7937" max="7937" width="37.109375" style="165" customWidth="1"/>
    <col min="7938" max="7938" width="12.109375" style="165" customWidth="1"/>
    <col min="7939" max="7939" width="12.5546875" style="165" customWidth="1"/>
    <col min="7940" max="7940" width="13" style="165" customWidth="1"/>
    <col min="7941" max="7942" width="13.5546875" style="165" customWidth="1"/>
    <col min="7943" max="7943" width="12.44140625" style="165" customWidth="1"/>
    <col min="7944" max="7945" width="8.88671875" style="165"/>
    <col min="7946" max="7946" width="11.5546875" style="165" customWidth="1"/>
    <col min="7947" max="8192" width="8.88671875" style="165"/>
    <col min="8193" max="8193" width="37.109375" style="165" customWidth="1"/>
    <col min="8194" max="8194" width="12.109375" style="165" customWidth="1"/>
    <col min="8195" max="8195" width="12.5546875" style="165" customWidth="1"/>
    <col min="8196" max="8196" width="13" style="165" customWidth="1"/>
    <col min="8197" max="8198" width="13.5546875" style="165" customWidth="1"/>
    <col min="8199" max="8199" width="12.44140625" style="165" customWidth="1"/>
    <col min="8200" max="8201" width="8.88671875" style="165"/>
    <col min="8202" max="8202" width="11.5546875" style="165" customWidth="1"/>
    <col min="8203" max="8448" width="8.88671875" style="165"/>
    <col min="8449" max="8449" width="37.109375" style="165" customWidth="1"/>
    <col min="8450" max="8450" width="12.109375" style="165" customWidth="1"/>
    <col min="8451" max="8451" width="12.5546875" style="165" customWidth="1"/>
    <col min="8452" max="8452" width="13" style="165" customWidth="1"/>
    <col min="8453" max="8454" width="13.5546875" style="165" customWidth="1"/>
    <col min="8455" max="8455" width="12.44140625" style="165" customWidth="1"/>
    <col min="8456" max="8457" width="8.88671875" style="165"/>
    <col min="8458" max="8458" width="11.5546875" style="165" customWidth="1"/>
    <col min="8459" max="8704" width="8.88671875" style="165"/>
    <col min="8705" max="8705" width="37.109375" style="165" customWidth="1"/>
    <col min="8706" max="8706" width="12.109375" style="165" customWidth="1"/>
    <col min="8707" max="8707" width="12.5546875" style="165" customWidth="1"/>
    <col min="8708" max="8708" width="13" style="165" customWidth="1"/>
    <col min="8709" max="8710" width="13.5546875" style="165" customWidth="1"/>
    <col min="8711" max="8711" width="12.44140625" style="165" customWidth="1"/>
    <col min="8712" max="8713" width="8.88671875" style="165"/>
    <col min="8714" max="8714" width="11.5546875" style="165" customWidth="1"/>
    <col min="8715" max="8960" width="8.88671875" style="165"/>
    <col min="8961" max="8961" width="37.109375" style="165" customWidth="1"/>
    <col min="8962" max="8962" width="12.109375" style="165" customWidth="1"/>
    <col min="8963" max="8963" width="12.5546875" style="165" customWidth="1"/>
    <col min="8964" max="8964" width="13" style="165" customWidth="1"/>
    <col min="8965" max="8966" width="13.5546875" style="165" customWidth="1"/>
    <col min="8967" max="8967" width="12.44140625" style="165" customWidth="1"/>
    <col min="8968" max="8969" width="8.88671875" style="165"/>
    <col min="8970" max="8970" width="11.5546875" style="165" customWidth="1"/>
    <col min="8971" max="9216" width="8.88671875" style="165"/>
    <col min="9217" max="9217" width="37.109375" style="165" customWidth="1"/>
    <col min="9218" max="9218" width="12.109375" style="165" customWidth="1"/>
    <col min="9219" max="9219" width="12.5546875" style="165" customWidth="1"/>
    <col min="9220" max="9220" width="13" style="165" customWidth="1"/>
    <col min="9221" max="9222" width="13.5546875" style="165" customWidth="1"/>
    <col min="9223" max="9223" width="12.44140625" style="165" customWidth="1"/>
    <col min="9224" max="9225" width="8.88671875" style="165"/>
    <col min="9226" max="9226" width="11.5546875" style="165" customWidth="1"/>
    <col min="9227" max="9472" width="8.88671875" style="165"/>
    <col min="9473" max="9473" width="37.109375" style="165" customWidth="1"/>
    <col min="9474" max="9474" width="12.109375" style="165" customWidth="1"/>
    <col min="9475" max="9475" width="12.5546875" style="165" customWidth="1"/>
    <col min="9476" max="9476" width="13" style="165" customWidth="1"/>
    <col min="9477" max="9478" width="13.5546875" style="165" customWidth="1"/>
    <col min="9479" max="9479" width="12.44140625" style="165" customWidth="1"/>
    <col min="9480" max="9481" width="8.88671875" style="165"/>
    <col min="9482" max="9482" width="11.5546875" style="165" customWidth="1"/>
    <col min="9483" max="9728" width="8.88671875" style="165"/>
    <col min="9729" max="9729" width="37.109375" style="165" customWidth="1"/>
    <col min="9730" max="9730" width="12.109375" style="165" customWidth="1"/>
    <col min="9731" max="9731" width="12.5546875" style="165" customWidth="1"/>
    <col min="9732" max="9732" width="13" style="165" customWidth="1"/>
    <col min="9733" max="9734" width="13.5546875" style="165" customWidth="1"/>
    <col min="9735" max="9735" width="12.44140625" style="165" customWidth="1"/>
    <col min="9736" max="9737" width="8.88671875" style="165"/>
    <col min="9738" max="9738" width="11.5546875" style="165" customWidth="1"/>
    <col min="9739" max="9984" width="8.88671875" style="165"/>
    <col min="9985" max="9985" width="37.109375" style="165" customWidth="1"/>
    <col min="9986" max="9986" width="12.109375" style="165" customWidth="1"/>
    <col min="9987" max="9987" width="12.5546875" style="165" customWidth="1"/>
    <col min="9988" max="9988" width="13" style="165" customWidth="1"/>
    <col min="9989" max="9990" width="13.5546875" style="165" customWidth="1"/>
    <col min="9991" max="9991" width="12.44140625" style="165" customWidth="1"/>
    <col min="9992" max="9993" width="8.88671875" style="165"/>
    <col min="9994" max="9994" width="11.5546875" style="165" customWidth="1"/>
    <col min="9995" max="10240" width="8.88671875" style="165"/>
    <col min="10241" max="10241" width="37.109375" style="165" customWidth="1"/>
    <col min="10242" max="10242" width="12.109375" style="165" customWidth="1"/>
    <col min="10243" max="10243" width="12.5546875" style="165" customWidth="1"/>
    <col min="10244" max="10244" width="13" style="165" customWidth="1"/>
    <col min="10245" max="10246" width="13.5546875" style="165" customWidth="1"/>
    <col min="10247" max="10247" width="12.44140625" style="165" customWidth="1"/>
    <col min="10248" max="10249" width="8.88671875" style="165"/>
    <col min="10250" max="10250" width="11.5546875" style="165" customWidth="1"/>
    <col min="10251" max="10496" width="8.88671875" style="165"/>
    <col min="10497" max="10497" width="37.109375" style="165" customWidth="1"/>
    <col min="10498" max="10498" width="12.109375" style="165" customWidth="1"/>
    <col min="10499" max="10499" width="12.5546875" style="165" customWidth="1"/>
    <col min="10500" max="10500" width="13" style="165" customWidth="1"/>
    <col min="10501" max="10502" width="13.5546875" style="165" customWidth="1"/>
    <col min="10503" max="10503" width="12.44140625" style="165" customWidth="1"/>
    <col min="10504" max="10505" width="8.88671875" style="165"/>
    <col min="10506" max="10506" width="11.5546875" style="165" customWidth="1"/>
    <col min="10507" max="10752" width="8.88671875" style="165"/>
    <col min="10753" max="10753" width="37.109375" style="165" customWidth="1"/>
    <col min="10754" max="10754" width="12.109375" style="165" customWidth="1"/>
    <col min="10755" max="10755" width="12.5546875" style="165" customWidth="1"/>
    <col min="10756" max="10756" width="13" style="165" customWidth="1"/>
    <col min="10757" max="10758" width="13.5546875" style="165" customWidth="1"/>
    <col min="10759" max="10759" width="12.44140625" style="165" customWidth="1"/>
    <col min="10760" max="10761" width="8.88671875" style="165"/>
    <col min="10762" max="10762" width="11.5546875" style="165" customWidth="1"/>
    <col min="10763" max="11008" width="8.88671875" style="165"/>
    <col min="11009" max="11009" width="37.109375" style="165" customWidth="1"/>
    <col min="11010" max="11010" width="12.109375" style="165" customWidth="1"/>
    <col min="11011" max="11011" width="12.5546875" style="165" customWidth="1"/>
    <col min="11012" max="11012" width="13" style="165" customWidth="1"/>
    <col min="11013" max="11014" width="13.5546875" style="165" customWidth="1"/>
    <col min="11015" max="11015" width="12.44140625" style="165" customWidth="1"/>
    <col min="11016" max="11017" width="8.88671875" style="165"/>
    <col min="11018" max="11018" width="11.5546875" style="165" customWidth="1"/>
    <col min="11019" max="11264" width="8.88671875" style="165"/>
    <col min="11265" max="11265" width="37.109375" style="165" customWidth="1"/>
    <col min="11266" max="11266" width="12.109375" style="165" customWidth="1"/>
    <col min="11267" max="11267" width="12.5546875" style="165" customWidth="1"/>
    <col min="11268" max="11268" width="13" style="165" customWidth="1"/>
    <col min="11269" max="11270" width="13.5546875" style="165" customWidth="1"/>
    <col min="11271" max="11271" width="12.44140625" style="165" customWidth="1"/>
    <col min="11272" max="11273" width="8.88671875" style="165"/>
    <col min="11274" max="11274" width="11.5546875" style="165" customWidth="1"/>
    <col min="11275" max="11520" width="8.88671875" style="165"/>
    <col min="11521" max="11521" width="37.109375" style="165" customWidth="1"/>
    <col min="11522" max="11522" width="12.109375" style="165" customWidth="1"/>
    <col min="11523" max="11523" width="12.5546875" style="165" customWidth="1"/>
    <col min="11524" max="11524" width="13" style="165" customWidth="1"/>
    <col min="11525" max="11526" width="13.5546875" style="165" customWidth="1"/>
    <col min="11527" max="11527" width="12.44140625" style="165" customWidth="1"/>
    <col min="11528" max="11529" width="8.88671875" style="165"/>
    <col min="11530" max="11530" width="11.5546875" style="165" customWidth="1"/>
    <col min="11531" max="11776" width="8.88671875" style="165"/>
    <col min="11777" max="11777" width="37.109375" style="165" customWidth="1"/>
    <col min="11778" max="11778" width="12.109375" style="165" customWidth="1"/>
    <col min="11779" max="11779" width="12.5546875" style="165" customWidth="1"/>
    <col min="11780" max="11780" width="13" style="165" customWidth="1"/>
    <col min="11781" max="11782" width="13.5546875" style="165" customWidth="1"/>
    <col min="11783" max="11783" width="12.44140625" style="165" customWidth="1"/>
    <col min="11784" max="11785" width="8.88671875" style="165"/>
    <col min="11786" max="11786" width="11.5546875" style="165" customWidth="1"/>
    <col min="11787" max="12032" width="8.88671875" style="165"/>
    <col min="12033" max="12033" width="37.109375" style="165" customWidth="1"/>
    <col min="12034" max="12034" width="12.109375" style="165" customWidth="1"/>
    <col min="12035" max="12035" width="12.5546875" style="165" customWidth="1"/>
    <col min="12036" max="12036" width="13" style="165" customWidth="1"/>
    <col min="12037" max="12038" width="13.5546875" style="165" customWidth="1"/>
    <col min="12039" max="12039" width="12.44140625" style="165" customWidth="1"/>
    <col min="12040" max="12041" width="8.88671875" style="165"/>
    <col min="12042" max="12042" width="11.5546875" style="165" customWidth="1"/>
    <col min="12043" max="12288" width="8.88671875" style="165"/>
    <col min="12289" max="12289" width="37.109375" style="165" customWidth="1"/>
    <col min="12290" max="12290" width="12.109375" style="165" customWidth="1"/>
    <col min="12291" max="12291" width="12.5546875" style="165" customWidth="1"/>
    <col min="12292" max="12292" width="13" style="165" customWidth="1"/>
    <col min="12293" max="12294" width="13.5546875" style="165" customWidth="1"/>
    <col min="12295" max="12295" width="12.44140625" style="165" customWidth="1"/>
    <col min="12296" max="12297" width="8.88671875" style="165"/>
    <col min="12298" max="12298" width="11.5546875" style="165" customWidth="1"/>
    <col min="12299" max="12544" width="8.88671875" style="165"/>
    <col min="12545" max="12545" width="37.109375" style="165" customWidth="1"/>
    <col min="12546" max="12546" width="12.109375" style="165" customWidth="1"/>
    <col min="12547" max="12547" width="12.5546875" style="165" customWidth="1"/>
    <col min="12548" max="12548" width="13" style="165" customWidth="1"/>
    <col min="12549" max="12550" width="13.5546875" style="165" customWidth="1"/>
    <col min="12551" max="12551" width="12.44140625" style="165" customWidth="1"/>
    <col min="12552" max="12553" width="8.88671875" style="165"/>
    <col min="12554" max="12554" width="11.5546875" style="165" customWidth="1"/>
    <col min="12555" max="12800" width="8.88671875" style="165"/>
    <col min="12801" max="12801" width="37.109375" style="165" customWidth="1"/>
    <col min="12802" max="12802" width="12.109375" style="165" customWidth="1"/>
    <col min="12803" max="12803" width="12.5546875" style="165" customWidth="1"/>
    <col min="12804" max="12804" width="13" style="165" customWidth="1"/>
    <col min="12805" max="12806" width="13.5546875" style="165" customWidth="1"/>
    <col min="12807" max="12807" width="12.44140625" style="165" customWidth="1"/>
    <col min="12808" max="12809" width="8.88671875" style="165"/>
    <col min="12810" max="12810" width="11.5546875" style="165" customWidth="1"/>
    <col min="12811" max="13056" width="8.88671875" style="165"/>
    <col min="13057" max="13057" width="37.109375" style="165" customWidth="1"/>
    <col min="13058" max="13058" width="12.109375" style="165" customWidth="1"/>
    <col min="13059" max="13059" width="12.5546875" style="165" customWidth="1"/>
    <col min="13060" max="13060" width="13" style="165" customWidth="1"/>
    <col min="13061" max="13062" width="13.5546875" style="165" customWidth="1"/>
    <col min="13063" max="13063" width="12.44140625" style="165" customWidth="1"/>
    <col min="13064" max="13065" width="8.88671875" style="165"/>
    <col min="13066" max="13066" width="11.5546875" style="165" customWidth="1"/>
    <col min="13067" max="13312" width="8.88671875" style="165"/>
    <col min="13313" max="13313" width="37.109375" style="165" customWidth="1"/>
    <col min="13314" max="13314" width="12.109375" style="165" customWidth="1"/>
    <col min="13315" max="13315" width="12.5546875" style="165" customWidth="1"/>
    <col min="13316" max="13316" width="13" style="165" customWidth="1"/>
    <col min="13317" max="13318" width="13.5546875" style="165" customWidth="1"/>
    <col min="13319" max="13319" width="12.44140625" style="165" customWidth="1"/>
    <col min="13320" max="13321" width="8.88671875" style="165"/>
    <col min="13322" max="13322" width="11.5546875" style="165" customWidth="1"/>
    <col min="13323" max="13568" width="8.88671875" style="165"/>
    <col min="13569" max="13569" width="37.109375" style="165" customWidth="1"/>
    <col min="13570" max="13570" width="12.109375" style="165" customWidth="1"/>
    <col min="13571" max="13571" width="12.5546875" style="165" customWidth="1"/>
    <col min="13572" max="13572" width="13" style="165" customWidth="1"/>
    <col min="13573" max="13574" width="13.5546875" style="165" customWidth="1"/>
    <col min="13575" max="13575" width="12.44140625" style="165" customWidth="1"/>
    <col min="13576" max="13577" width="8.88671875" style="165"/>
    <col min="13578" max="13578" width="11.5546875" style="165" customWidth="1"/>
    <col min="13579" max="13824" width="8.88671875" style="165"/>
    <col min="13825" max="13825" width="37.109375" style="165" customWidth="1"/>
    <col min="13826" max="13826" width="12.109375" style="165" customWidth="1"/>
    <col min="13827" max="13827" width="12.5546875" style="165" customWidth="1"/>
    <col min="13828" max="13828" width="13" style="165" customWidth="1"/>
    <col min="13829" max="13830" width="13.5546875" style="165" customWidth="1"/>
    <col min="13831" max="13831" width="12.44140625" style="165" customWidth="1"/>
    <col min="13832" max="13833" width="8.88671875" style="165"/>
    <col min="13834" max="13834" width="11.5546875" style="165" customWidth="1"/>
    <col min="13835" max="14080" width="8.88671875" style="165"/>
    <col min="14081" max="14081" width="37.109375" style="165" customWidth="1"/>
    <col min="14082" max="14082" width="12.109375" style="165" customWidth="1"/>
    <col min="14083" max="14083" width="12.5546875" style="165" customWidth="1"/>
    <col min="14084" max="14084" width="13" style="165" customWidth="1"/>
    <col min="14085" max="14086" width="13.5546875" style="165" customWidth="1"/>
    <col min="14087" max="14087" width="12.44140625" style="165" customWidth="1"/>
    <col min="14088" max="14089" width="8.88671875" style="165"/>
    <col min="14090" max="14090" width="11.5546875" style="165" customWidth="1"/>
    <col min="14091" max="14336" width="8.88671875" style="165"/>
    <col min="14337" max="14337" width="37.109375" style="165" customWidth="1"/>
    <col min="14338" max="14338" width="12.109375" style="165" customWidth="1"/>
    <col min="14339" max="14339" width="12.5546875" style="165" customWidth="1"/>
    <col min="14340" max="14340" width="13" style="165" customWidth="1"/>
    <col min="14341" max="14342" width="13.5546875" style="165" customWidth="1"/>
    <col min="14343" max="14343" width="12.44140625" style="165" customWidth="1"/>
    <col min="14344" max="14345" width="8.88671875" style="165"/>
    <col min="14346" max="14346" width="11.5546875" style="165" customWidth="1"/>
    <col min="14347" max="14592" width="8.88671875" style="165"/>
    <col min="14593" max="14593" width="37.109375" style="165" customWidth="1"/>
    <col min="14594" max="14594" width="12.109375" style="165" customWidth="1"/>
    <col min="14595" max="14595" width="12.5546875" style="165" customWidth="1"/>
    <col min="14596" max="14596" width="13" style="165" customWidth="1"/>
    <col min="14597" max="14598" width="13.5546875" style="165" customWidth="1"/>
    <col min="14599" max="14599" width="12.44140625" style="165" customWidth="1"/>
    <col min="14600" max="14601" width="8.88671875" style="165"/>
    <col min="14602" max="14602" width="11.5546875" style="165" customWidth="1"/>
    <col min="14603" max="14848" width="8.88671875" style="165"/>
    <col min="14849" max="14849" width="37.109375" style="165" customWidth="1"/>
    <col min="14850" max="14850" width="12.109375" style="165" customWidth="1"/>
    <col min="14851" max="14851" width="12.5546875" style="165" customWidth="1"/>
    <col min="14852" max="14852" width="13" style="165" customWidth="1"/>
    <col min="14853" max="14854" width="13.5546875" style="165" customWidth="1"/>
    <col min="14855" max="14855" width="12.44140625" style="165" customWidth="1"/>
    <col min="14856" max="14857" width="8.88671875" style="165"/>
    <col min="14858" max="14858" width="11.5546875" style="165" customWidth="1"/>
    <col min="14859" max="15104" width="8.88671875" style="165"/>
    <col min="15105" max="15105" width="37.109375" style="165" customWidth="1"/>
    <col min="15106" max="15106" width="12.109375" style="165" customWidth="1"/>
    <col min="15107" max="15107" width="12.5546875" style="165" customWidth="1"/>
    <col min="15108" max="15108" width="13" style="165" customWidth="1"/>
    <col min="15109" max="15110" width="13.5546875" style="165" customWidth="1"/>
    <col min="15111" max="15111" width="12.44140625" style="165" customWidth="1"/>
    <col min="15112" max="15113" width="8.88671875" style="165"/>
    <col min="15114" max="15114" width="11.5546875" style="165" customWidth="1"/>
    <col min="15115" max="15360" width="8.88671875" style="165"/>
    <col min="15361" max="15361" width="37.109375" style="165" customWidth="1"/>
    <col min="15362" max="15362" width="12.109375" style="165" customWidth="1"/>
    <col min="15363" max="15363" width="12.5546875" style="165" customWidth="1"/>
    <col min="15364" max="15364" width="13" style="165" customWidth="1"/>
    <col min="15365" max="15366" width="13.5546875" style="165" customWidth="1"/>
    <col min="15367" max="15367" width="12.44140625" style="165" customWidth="1"/>
    <col min="15368" max="15369" width="8.88671875" style="165"/>
    <col min="15370" max="15370" width="11.5546875" style="165" customWidth="1"/>
    <col min="15371" max="15616" width="8.88671875" style="165"/>
    <col min="15617" max="15617" width="37.109375" style="165" customWidth="1"/>
    <col min="15618" max="15618" width="12.109375" style="165" customWidth="1"/>
    <col min="15619" max="15619" width="12.5546875" style="165" customWidth="1"/>
    <col min="15620" max="15620" width="13" style="165" customWidth="1"/>
    <col min="15621" max="15622" width="13.5546875" style="165" customWidth="1"/>
    <col min="15623" max="15623" width="12.44140625" style="165" customWidth="1"/>
    <col min="15624" max="15625" width="8.88671875" style="165"/>
    <col min="15626" max="15626" width="11.5546875" style="165" customWidth="1"/>
    <col min="15627" max="15872" width="8.88671875" style="165"/>
    <col min="15873" max="15873" width="37.109375" style="165" customWidth="1"/>
    <col min="15874" max="15874" width="12.109375" style="165" customWidth="1"/>
    <col min="15875" max="15875" width="12.5546875" style="165" customWidth="1"/>
    <col min="15876" max="15876" width="13" style="165" customWidth="1"/>
    <col min="15877" max="15878" width="13.5546875" style="165" customWidth="1"/>
    <col min="15879" max="15879" width="12.44140625" style="165" customWidth="1"/>
    <col min="15880" max="15881" width="8.88671875" style="165"/>
    <col min="15882" max="15882" width="11.5546875" style="165" customWidth="1"/>
    <col min="15883" max="16128" width="8.88671875" style="165"/>
    <col min="16129" max="16129" width="37.109375" style="165" customWidth="1"/>
    <col min="16130" max="16130" width="12.109375" style="165" customWidth="1"/>
    <col min="16131" max="16131" width="12.5546875" style="165" customWidth="1"/>
    <col min="16132" max="16132" width="13" style="165" customWidth="1"/>
    <col min="16133" max="16134" width="13.5546875" style="165" customWidth="1"/>
    <col min="16135" max="16135" width="12.44140625" style="165" customWidth="1"/>
    <col min="16136" max="16137" width="8.88671875" style="165"/>
    <col min="16138" max="16138" width="11.5546875" style="165" customWidth="1"/>
    <col min="16139" max="16384" width="8.88671875" style="165"/>
  </cols>
  <sheetData>
    <row r="1" spans="1:14" s="148" customFormat="1" ht="20.399999999999999" x14ac:dyDescent="0.35">
      <c r="A1" s="339" t="s">
        <v>119</v>
      </c>
      <c r="B1" s="339"/>
      <c r="C1" s="339"/>
      <c r="D1" s="339"/>
      <c r="E1" s="339"/>
      <c r="F1" s="339"/>
      <c r="G1" s="339"/>
    </row>
    <row r="2" spans="1:14" s="148" customFormat="1" ht="21" x14ac:dyDescent="0.4">
      <c r="A2" s="340" t="s">
        <v>124</v>
      </c>
      <c r="B2" s="340"/>
      <c r="C2" s="340"/>
      <c r="D2" s="340"/>
      <c r="E2" s="340"/>
      <c r="F2" s="340"/>
      <c r="G2" s="340"/>
    </row>
    <row r="3" spans="1:14" s="151" customFormat="1" ht="15.6" x14ac:dyDescent="0.3">
      <c r="A3" s="149"/>
      <c r="B3" s="149"/>
      <c r="C3" s="149"/>
      <c r="D3" s="149"/>
      <c r="E3" s="149"/>
      <c r="F3" s="149"/>
      <c r="G3" s="274" t="s">
        <v>121</v>
      </c>
    </row>
    <row r="4" spans="1:14" s="151" customFormat="1" ht="51.75" customHeight="1" x14ac:dyDescent="0.2">
      <c r="A4" s="266"/>
      <c r="B4" s="267" t="s">
        <v>295</v>
      </c>
      <c r="C4" s="267" t="s">
        <v>296</v>
      </c>
      <c r="D4" s="210" t="s">
        <v>122</v>
      </c>
      <c r="E4" s="273" t="s">
        <v>298</v>
      </c>
      <c r="F4" s="273" t="s">
        <v>299</v>
      </c>
      <c r="G4" s="210" t="s">
        <v>122</v>
      </c>
    </row>
    <row r="5" spans="1:14" s="155" customFormat="1" ht="28.2" customHeight="1" x14ac:dyDescent="0.3">
      <c r="A5" s="171" t="s">
        <v>91</v>
      </c>
      <c r="B5" s="153">
        <f>SUM(B6:B29)</f>
        <v>206371</v>
      </c>
      <c r="C5" s="153">
        <f>SUM(C6:C29)</f>
        <v>142699</v>
      </c>
      <c r="D5" s="163">
        <f>ROUND(C5/B5*100,1)</f>
        <v>69.099999999999994</v>
      </c>
      <c r="E5" s="153">
        <f>SUM(E6:E29)</f>
        <v>11218</v>
      </c>
      <c r="F5" s="153">
        <f>SUM(F6:F29)</f>
        <v>7969</v>
      </c>
      <c r="G5" s="163">
        <f>ROUND(F5/E5*100,1)</f>
        <v>71</v>
      </c>
    </row>
    <row r="6" spans="1:14" ht="18.600000000000001" customHeight="1" x14ac:dyDescent="0.25">
      <c r="A6" s="160" t="s">
        <v>125</v>
      </c>
      <c r="B6" s="161">
        <v>52467</v>
      </c>
      <c r="C6" s="162">
        <v>38303</v>
      </c>
      <c r="D6" s="163">
        <f t="shared" ref="D6:D29" si="0">ROUND(C6/B6*100,1)</f>
        <v>73</v>
      </c>
      <c r="E6" s="161">
        <v>2372</v>
      </c>
      <c r="F6" s="162">
        <v>1412</v>
      </c>
      <c r="G6" s="163">
        <f t="shared" ref="G6:G29" si="1">ROUND(F6/E6*100,1)</f>
        <v>59.5</v>
      </c>
      <c r="H6" s="164"/>
      <c r="I6" s="172"/>
      <c r="J6" s="172"/>
      <c r="K6" s="172"/>
      <c r="L6" s="172"/>
      <c r="M6" s="172"/>
      <c r="N6" s="172"/>
    </row>
    <row r="7" spans="1:14" ht="18.600000000000001" customHeight="1" x14ac:dyDescent="0.25">
      <c r="A7" s="160" t="s">
        <v>126</v>
      </c>
      <c r="B7" s="161">
        <v>3480</v>
      </c>
      <c r="C7" s="162">
        <v>2340</v>
      </c>
      <c r="D7" s="163">
        <f t="shared" si="0"/>
        <v>67.2</v>
      </c>
      <c r="E7" s="161">
        <v>122</v>
      </c>
      <c r="F7" s="162">
        <v>112</v>
      </c>
      <c r="G7" s="163">
        <f t="shared" si="1"/>
        <v>91.8</v>
      </c>
      <c r="H7" s="164"/>
      <c r="I7" s="172"/>
      <c r="J7" s="172"/>
      <c r="K7" s="172"/>
      <c r="L7" s="172"/>
      <c r="M7" s="172"/>
      <c r="N7" s="172"/>
    </row>
    <row r="8" spans="1:14" s="168" customFormat="1" ht="18.600000000000001" customHeight="1" x14ac:dyDescent="0.25">
      <c r="A8" s="160" t="s">
        <v>127</v>
      </c>
      <c r="B8" s="161">
        <v>202</v>
      </c>
      <c r="C8" s="162">
        <v>131</v>
      </c>
      <c r="D8" s="163">
        <f t="shared" si="0"/>
        <v>64.900000000000006</v>
      </c>
      <c r="E8" s="161">
        <v>52</v>
      </c>
      <c r="F8" s="162">
        <v>3</v>
      </c>
      <c r="G8" s="163">
        <f t="shared" si="1"/>
        <v>5.8</v>
      </c>
      <c r="H8" s="164"/>
      <c r="I8" s="165"/>
      <c r="J8" s="166"/>
    </row>
    <row r="9" spans="1:14" ht="18.600000000000001" customHeight="1" x14ac:dyDescent="0.25">
      <c r="A9" s="160" t="s">
        <v>128</v>
      </c>
      <c r="B9" s="161">
        <v>4121</v>
      </c>
      <c r="C9" s="162">
        <v>3325</v>
      </c>
      <c r="D9" s="163">
        <f t="shared" si="0"/>
        <v>80.7</v>
      </c>
      <c r="E9" s="161">
        <v>269</v>
      </c>
      <c r="F9" s="162">
        <v>151</v>
      </c>
      <c r="G9" s="163">
        <f t="shared" si="1"/>
        <v>56.1</v>
      </c>
      <c r="H9" s="164"/>
      <c r="J9" s="166"/>
      <c r="L9" s="173"/>
    </row>
    <row r="10" spans="1:14" ht="18.600000000000001" customHeight="1" x14ac:dyDescent="0.25">
      <c r="A10" s="160" t="s">
        <v>129</v>
      </c>
      <c r="B10" s="161">
        <v>13377</v>
      </c>
      <c r="C10" s="162">
        <v>9525</v>
      </c>
      <c r="D10" s="163">
        <f t="shared" si="0"/>
        <v>71.2</v>
      </c>
      <c r="E10" s="161">
        <v>1362</v>
      </c>
      <c r="F10" s="162">
        <v>789</v>
      </c>
      <c r="G10" s="163">
        <f t="shared" si="1"/>
        <v>57.9</v>
      </c>
      <c r="H10" s="164"/>
      <c r="J10" s="166"/>
    </row>
    <row r="11" spans="1:14" ht="31.2" x14ac:dyDescent="0.25">
      <c r="A11" s="160" t="s">
        <v>130</v>
      </c>
      <c r="B11" s="161">
        <v>3569</v>
      </c>
      <c r="C11" s="162">
        <v>2410</v>
      </c>
      <c r="D11" s="163">
        <f t="shared" si="0"/>
        <v>67.5</v>
      </c>
      <c r="E11" s="161">
        <v>136</v>
      </c>
      <c r="F11" s="162">
        <v>248</v>
      </c>
      <c r="G11" s="163">
        <f t="shared" si="1"/>
        <v>182.4</v>
      </c>
      <c r="H11" s="164"/>
      <c r="J11" s="166"/>
    </row>
    <row r="12" spans="1:14" ht="78" x14ac:dyDescent="0.25">
      <c r="A12" s="160" t="s">
        <v>131</v>
      </c>
      <c r="B12" s="161">
        <v>13035</v>
      </c>
      <c r="C12" s="162">
        <v>9793</v>
      </c>
      <c r="D12" s="163">
        <f t="shared" si="0"/>
        <v>75.099999999999994</v>
      </c>
      <c r="E12" s="161">
        <v>572</v>
      </c>
      <c r="F12" s="162">
        <v>403</v>
      </c>
      <c r="G12" s="163">
        <f t="shared" si="1"/>
        <v>70.5</v>
      </c>
      <c r="H12" s="164"/>
      <c r="J12" s="166"/>
    </row>
    <row r="13" spans="1:14" ht="31.2" x14ac:dyDescent="0.25">
      <c r="A13" s="160" t="s">
        <v>132</v>
      </c>
      <c r="B13" s="161">
        <v>3799</v>
      </c>
      <c r="C13" s="162">
        <v>2668</v>
      </c>
      <c r="D13" s="163">
        <f t="shared" si="0"/>
        <v>70.2</v>
      </c>
      <c r="E13" s="161">
        <v>229</v>
      </c>
      <c r="F13" s="162">
        <v>145</v>
      </c>
      <c r="G13" s="163">
        <f t="shared" si="1"/>
        <v>63.3</v>
      </c>
      <c r="H13" s="164"/>
      <c r="J13" s="166"/>
    </row>
    <row r="14" spans="1:14" ht="31.2" x14ac:dyDescent="0.25">
      <c r="A14" s="160" t="s">
        <v>133</v>
      </c>
      <c r="B14" s="161">
        <v>2421</v>
      </c>
      <c r="C14" s="162">
        <v>2225</v>
      </c>
      <c r="D14" s="163">
        <f t="shared" si="0"/>
        <v>91.9</v>
      </c>
      <c r="E14" s="161">
        <v>260</v>
      </c>
      <c r="F14" s="162">
        <v>413</v>
      </c>
      <c r="G14" s="163">
        <f t="shared" si="1"/>
        <v>158.80000000000001</v>
      </c>
      <c r="H14" s="164"/>
      <c r="J14" s="166"/>
    </row>
    <row r="15" spans="1:14" ht="31.2" x14ac:dyDescent="0.25">
      <c r="A15" s="160" t="s">
        <v>134</v>
      </c>
      <c r="B15" s="161">
        <v>2328</v>
      </c>
      <c r="C15" s="162">
        <v>1158</v>
      </c>
      <c r="D15" s="163">
        <f t="shared" si="0"/>
        <v>49.7</v>
      </c>
      <c r="E15" s="161">
        <v>121</v>
      </c>
      <c r="F15" s="162">
        <v>113</v>
      </c>
      <c r="G15" s="163">
        <f t="shared" si="1"/>
        <v>93.4</v>
      </c>
      <c r="H15" s="164"/>
      <c r="J15" s="166"/>
    </row>
    <row r="16" spans="1:14" ht="31.2" x14ac:dyDescent="0.25">
      <c r="A16" s="160" t="s">
        <v>135</v>
      </c>
      <c r="B16" s="161">
        <v>7839</v>
      </c>
      <c r="C16" s="162">
        <v>4459</v>
      </c>
      <c r="D16" s="163">
        <f t="shared" si="0"/>
        <v>56.9</v>
      </c>
      <c r="E16" s="161">
        <v>518</v>
      </c>
      <c r="F16" s="162">
        <v>205</v>
      </c>
      <c r="G16" s="163">
        <f t="shared" si="1"/>
        <v>39.6</v>
      </c>
      <c r="H16" s="164"/>
      <c r="J16" s="166"/>
    </row>
    <row r="17" spans="1:10" ht="46.8" x14ac:dyDescent="0.25">
      <c r="A17" s="160" t="s">
        <v>136</v>
      </c>
      <c r="B17" s="161">
        <v>1173</v>
      </c>
      <c r="C17" s="162">
        <v>947</v>
      </c>
      <c r="D17" s="163">
        <f t="shared" si="0"/>
        <v>80.7</v>
      </c>
      <c r="E17" s="161">
        <v>40</v>
      </c>
      <c r="F17" s="162">
        <v>55</v>
      </c>
      <c r="G17" s="163">
        <f t="shared" si="1"/>
        <v>137.5</v>
      </c>
      <c r="H17" s="164"/>
      <c r="J17" s="166"/>
    </row>
    <row r="18" spans="1:10" ht="31.2" x14ac:dyDescent="0.25">
      <c r="A18" s="160" t="s">
        <v>137</v>
      </c>
      <c r="B18" s="161">
        <v>5558</v>
      </c>
      <c r="C18" s="162">
        <v>3798</v>
      </c>
      <c r="D18" s="163">
        <f t="shared" si="0"/>
        <v>68.3</v>
      </c>
      <c r="E18" s="161">
        <v>351</v>
      </c>
      <c r="F18" s="162">
        <v>260</v>
      </c>
      <c r="G18" s="163">
        <f t="shared" si="1"/>
        <v>74.099999999999994</v>
      </c>
      <c r="H18" s="164"/>
      <c r="J18" s="166"/>
    </row>
    <row r="19" spans="1:10" ht="31.2" x14ac:dyDescent="0.25">
      <c r="A19" s="160" t="s">
        <v>138</v>
      </c>
      <c r="B19" s="161">
        <v>18431</v>
      </c>
      <c r="C19" s="162">
        <v>13249</v>
      </c>
      <c r="D19" s="163">
        <f t="shared" si="0"/>
        <v>71.900000000000006</v>
      </c>
      <c r="E19" s="161">
        <v>450</v>
      </c>
      <c r="F19" s="162">
        <v>381</v>
      </c>
      <c r="G19" s="163">
        <f t="shared" si="1"/>
        <v>84.7</v>
      </c>
      <c r="H19" s="164"/>
      <c r="J19" s="166"/>
    </row>
    <row r="20" spans="1:10" ht="18.600000000000001" customHeight="1" x14ac:dyDescent="0.25">
      <c r="A20" s="160" t="s">
        <v>139</v>
      </c>
      <c r="B20" s="161">
        <v>10086</v>
      </c>
      <c r="C20" s="162">
        <v>5573</v>
      </c>
      <c r="D20" s="163">
        <f t="shared" si="0"/>
        <v>55.3</v>
      </c>
      <c r="E20" s="161">
        <v>413</v>
      </c>
      <c r="F20" s="162">
        <v>375</v>
      </c>
      <c r="G20" s="163">
        <f t="shared" si="1"/>
        <v>90.8</v>
      </c>
      <c r="H20" s="164"/>
      <c r="J20" s="166"/>
    </row>
    <row r="21" spans="1:10" ht="31.2" x14ac:dyDescent="0.25">
      <c r="A21" s="160" t="s">
        <v>140</v>
      </c>
      <c r="B21" s="161">
        <v>10525</v>
      </c>
      <c r="C21" s="162">
        <v>6262</v>
      </c>
      <c r="D21" s="163">
        <f t="shared" si="0"/>
        <v>59.5</v>
      </c>
      <c r="E21" s="161">
        <v>647</v>
      </c>
      <c r="F21" s="162">
        <v>446</v>
      </c>
      <c r="G21" s="163">
        <f t="shared" si="1"/>
        <v>68.900000000000006</v>
      </c>
      <c r="H21" s="164"/>
      <c r="J21" s="166"/>
    </row>
    <row r="22" spans="1:10" ht="31.2" x14ac:dyDescent="0.25">
      <c r="A22" s="160" t="s">
        <v>141</v>
      </c>
      <c r="B22" s="161">
        <v>2027</v>
      </c>
      <c r="C22" s="162">
        <v>1561</v>
      </c>
      <c r="D22" s="163">
        <f t="shared" si="0"/>
        <v>77</v>
      </c>
      <c r="E22" s="161">
        <v>135</v>
      </c>
      <c r="F22" s="162">
        <v>115</v>
      </c>
      <c r="G22" s="163">
        <f t="shared" si="1"/>
        <v>85.2</v>
      </c>
      <c r="H22" s="164"/>
      <c r="J22" s="169"/>
    </row>
    <row r="23" spans="1:10" ht="31.2" x14ac:dyDescent="0.25">
      <c r="A23" s="160" t="s">
        <v>142</v>
      </c>
      <c r="B23" s="161">
        <v>6560</v>
      </c>
      <c r="C23" s="162">
        <v>4188</v>
      </c>
      <c r="D23" s="163">
        <f t="shared" si="0"/>
        <v>63.8</v>
      </c>
      <c r="E23" s="161">
        <v>374</v>
      </c>
      <c r="F23" s="162">
        <v>289</v>
      </c>
      <c r="G23" s="163">
        <f t="shared" si="1"/>
        <v>77.3</v>
      </c>
      <c r="H23" s="164"/>
      <c r="J23" s="169"/>
    </row>
    <row r="24" spans="1:10" ht="31.2" x14ac:dyDescent="0.25">
      <c r="A24" s="160" t="s">
        <v>143</v>
      </c>
      <c r="B24" s="161">
        <v>13904</v>
      </c>
      <c r="C24" s="162">
        <v>8749</v>
      </c>
      <c r="D24" s="163">
        <f t="shared" si="0"/>
        <v>62.9</v>
      </c>
      <c r="E24" s="161">
        <v>843</v>
      </c>
      <c r="F24" s="162">
        <v>816</v>
      </c>
      <c r="G24" s="163">
        <f t="shared" si="1"/>
        <v>96.8</v>
      </c>
      <c r="H24" s="164"/>
      <c r="J24" s="169"/>
    </row>
    <row r="25" spans="1:10" ht="31.2" x14ac:dyDescent="0.25">
      <c r="A25" s="160" t="s">
        <v>144</v>
      </c>
      <c r="B25" s="161">
        <v>9084</v>
      </c>
      <c r="C25" s="162">
        <v>6277</v>
      </c>
      <c r="D25" s="163">
        <f t="shared" si="0"/>
        <v>69.099999999999994</v>
      </c>
      <c r="E25" s="161">
        <v>256</v>
      </c>
      <c r="F25" s="162">
        <v>209</v>
      </c>
      <c r="G25" s="163">
        <f t="shared" si="1"/>
        <v>81.599999999999994</v>
      </c>
    </row>
    <row r="26" spans="1:10" ht="31.2" x14ac:dyDescent="0.25">
      <c r="A26" s="160" t="s">
        <v>145</v>
      </c>
      <c r="B26" s="161">
        <v>6822</v>
      </c>
      <c r="C26" s="162">
        <v>4009</v>
      </c>
      <c r="D26" s="163">
        <f t="shared" si="0"/>
        <v>58.8</v>
      </c>
      <c r="E26" s="161">
        <v>549</v>
      </c>
      <c r="F26" s="162">
        <v>363</v>
      </c>
      <c r="G26" s="163">
        <f t="shared" si="1"/>
        <v>66.099999999999994</v>
      </c>
    </row>
    <row r="27" spans="1:10" ht="18.600000000000001" customHeight="1" x14ac:dyDescent="0.25">
      <c r="A27" s="160" t="s">
        <v>146</v>
      </c>
      <c r="B27" s="161">
        <v>5753</v>
      </c>
      <c r="C27" s="162">
        <v>5002</v>
      </c>
      <c r="D27" s="163">
        <f t="shared" si="0"/>
        <v>86.9</v>
      </c>
      <c r="E27" s="161">
        <v>341</v>
      </c>
      <c r="F27" s="162">
        <v>217</v>
      </c>
      <c r="G27" s="163">
        <f t="shared" si="1"/>
        <v>63.6</v>
      </c>
    </row>
    <row r="28" spans="1:10" ht="18.600000000000001" customHeight="1" x14ac:dyDescent="0.25">
      <c r="A28" s="160" t="s">
        <v>147</v>
      </c>
      <c r="B28" s="161">
        <v>2646</v>
      </c>
      <c r="C28" s="162">
        <v>1832</v>
      </c>
      <c r="D28" s="163">
        <f t="shared" si="0"/>
        <v>69.2</v>
      </c>
      <c r="E28" s="161">
        <v>273</v>
      </c>
      <c r="F28" s="162">
        <v>94</v>
      </c>
      <c r="G28" s="163">
        <f t="shared" si="1"/>
        <v>34.4</v>
      </c>
    </row>
    <row r="29" spans="1:10" ht="31.2" x14ac:dyDescent="0.25">
      <c r="A29" s="160" t="s">
        <v>148</v>
      </c>
      <c r="B29" s="161">
        <v>7164</v>
      </c>
      <c r="C29" s="162">
        <v>4915</v>
      </c>
      <c r="D29" s="163">
        <f t="shared" si="0"/>
        <v>68.599999999999994</v>
      </c>
      <c r="E29" s="161">
        <v>533</v>
      </c>
      <c r="F29" s="162">
        <v>355</v>
      </c>
      <c r="G29" s="163">
        <f t="shared" si="1"/>
        <v>66.599999999999994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M31" sqref="M31"/>
    </sheetView>
  </sheetViews>
  <sheetFormatPr defaultColWidth="8.88671875" defaultRowHeight="13.2" x14ac:dyDescent="0.25"/>
  <cols>
    <col min="1" max="1" width="55" style="165" customWidth="1"/>
    <col min="2" max="3" width="15.6640625" style="165" customWidth="1"/>
    <col min="4" max="4" width="14" style="165" customWidth="1"/>
    <col min="5" max="6" width="15.6640625" style="165" customWidth="1"/>
    <col min="7" max="7" width="14.5546875" style="165" customWidth="1"/>
    <col min="8" max="8" width="8.88671875" style="165"/>
    <col min="9" max="9" width="13.6640625" style="165" bestFit="1" customWidth="1"/>
    <col min="10" max="10" width="6" style="165" bestFit="1" customWidth="1"/>
    <col min="11" max="11" width="3.6640625" style="165" bestFit="1" customWidth="1"/>
    <col min="12" max="13" width="8.33203125" style="165" bestFit="1" customWidth="1"/>
    <col min="14" max="14" width="3.6640625" style="165" bestFit="1" customWidth="1"/>
    <col min="15" max="256" width="8.88671875" style="165"/>
    <col min="257" max="257" width="55" style="165" customWidth="1"/>
    <col min="258" max="259" width="15.6640625" style="165" customWidth="1"/>
    <col min="260" max="260" width="14" style="165" customWidth="1"/>
    <col min="261" max="262" width="15.6640625" style="165" customWidth="1"/>
    <col min="263" max="263" width="14.5546875" style="165" customWidth="1"/>
    <col min="264" max="264" width="8.88671875" style="165"/>
    <col min="265" max="265" width="13.6640625" style="165" bestFit="1" customWidth="1"/>
    <col min="266" max="266" width="6" style="165" bestFit="1" customWidth="1"/>
    <col min="267" max="267" width="3.6640625" style="165" bestFit="1" customWidth="1"/>
    <col min="268" max="269" width="8.33203125" style="165" bestFit="1" customWidth="1"/>
    <col min="270" max="270" width="3.6640625" style="165" bestFit="1" customWidth="1"/>
    <col min="271" max="512" width="8.88671875" style="165"/>
    <col min="513" max="513" width="55" style="165" customWidth="1"/>
    <col min="514" max="515" width="15.6640625" style="165" customWidth="1"/>
    <col min="516" max="516" width="14" style="165" customWidth="1"/>
    <col min="517" max="518" width="15.6640625" style="165" customWidth="1"/>
    <col min="519" max="519" width="14.5546875" style="165" customWidth="1"/>
    <col min="520" max="520" width="8.88671875" style="165"/>
    <col min="521" max="521" width="13.6640625" style="165" bestFit="1" customWidth="1"/>
    <col min="522" max="522" width="6" style="165" bestFit="1" customWidth="1"/>
    <col min="523" max="523" width="3.6640625" style="165" bestFit="1" customWidth="1"/>
    <col min="524" max="525" width="8.33203125" style="165" bestFit="1" customWidth="1"/>
    <col min="526" max="526" width="3.6640625" style="165" bestFit="1" customWidth="1"/>
    <col min="527" max="768" width="8.88671875" style="165"/>
    <col min="769" max="769" width="55" style="165" customWidth="1"/>
    <col min="770" max="771" width="15.6640625" style="165" customWidth="1"/>
    <col min="772" max="772" width="14" style="165" customWidth="1"/>
    <col min="773" max="774" width="15.6640625" style="165" customWidth="1"/>
    <col min="775" max="775" width="14.5546875" style="165" customWidth="1"/>
    <col min="776" max="776" width="8.88671875" style="165"/>
    <col min="777" max="777" width="13.6640625" style="165" bestFit="1" customWidth="1"/>
    <col min="778" max="778" width="6" style="165" bestFit="1" customWidth="1"/>
    <col min="779" max="779" width="3.6640625" style="165" bestFit="1" customWidth="1"/>
    <col min="780" max="781" width="8.33203125" style="165" bestFit="1" customWidth="1"/>
    <col min="782" max="782" width="3.6640625" style="165" bestFit="1" customWidth="1"/>
    <col min="783" max="1024" width="8.88671875" style="165"/>
    <col min="1025" max="1025" width="55" style="165" customWidth="1"/>
    <col min="1026" max="1027" width="15.6640625" style="165" customWidth="1"/>
    <col min="1028" max="1028" width="14" style="165" customWidth="1"/>
    <col min="1029" max="1030" width="15.6640625" style="165" customWidth="1"/>
    <col min="1031" max="1031" width="14.5546875" style="165" customWidth="1"/>
    <col min="1032" max="1032" width="8.88671875" style="165"/>
    <col min="1033" max="1033" width="13.6640625" style="165" bestFit="1" customWidth="1"/>
    <col min="1034" max="1034" width="6" style="165" bestFit="1" customWidth="1"/>
    <col min="1035" max="1035" width="3.6640625" style="165" bestFit="1" customWidth="1"/>
    <col min="1036" max="1037" width="8.33203125" style="165" bestFit="1" customWidth="1"/>
    <col min="1038" max="1038" width="3.6640625" style="165" bestFit="1" customWidth="1"/>
    <col min="1039" max="1280" width="8.88671875" style="165"/>
    <col min="1281" max="1281" width="55" style="165" customWidth="1"/>
    <col min="1282" max="1283" width="15.6640625" style="165" customWidth="1"/>
    <col min="1284" max="1284" width="14" style="165" customWidth="1"/>
    <col min="1285" max="1286" width="15.6640625" style="165" customWidth="1"/>
    <col min="1287" max="1287" width="14.5546875" style="165" customWidth="1"/>
    <col min="1288" max="1288" width="8.88671875" style="165"/>
    <col min="1289" max="1289" width="13.6640625" style="165" bestFit="1" customWidth="1"/>
    <col min="1290" max="1290" width="6" style="165" bestFit="1" customWidth="1"/>
    <col min="1291" max="1291" width="3.6640625" style="165" bestFit="1" customWidth="1"/>
    <col min="1292" max="1293" width="8.33203125" style="165" bestFit="1" customWidth="1"/>
    <col min="1294" max="1294" width="3.6640625" style="165" bestFit="1" customWidth="1"/>
    <col min="1295" max="1536" width="8.88671875" style="165"/>
    <col min="1537" max="1537" width="55" style="165" customWidth="1"/>
    <col min="1538" max="1539" width="15.6640625" style="165" customWidth="1"/>
    <col min="1540" max="1540" width="14" style="165" customWidth="1"/>
    <col min="1541" max="1542" width="15.6640625" style="165" customWidth="1"/>
    <col min="1543" max="1543" width="14.5546875" style="165" customWidth="1"/>
    <col min="1544" max="1544" width="8.88671875" style="165"/>
    <col min="1545" max="1545" width="13.6640625" style="165" bestFit="1" customWidth="1"/>
    <col min="1546" max="1546" width="6" style="165" bestFit="1" customWidth="1"/>
    <col min="1547" max="1547" width="3.6640625" style="165" bestFit="1" customWidth="1"/>
    <col min="1548" max="1549" width="8.33203125" style="165" bestFit="1" customWidth="1"/>
    <col min="1550" max="1550" width="3.6640625" style="165" bestFit="1" customWidth="1"/>
    <col min="1551" max="1792" width="8.88671875" style="165"/>
    <col min="1793" max="1793" width="55" style="165" customWidth="1"/>
    <col min="1794" max="1795" width="15.6640625" style="165" customWidth="1"/>
    <col min="1796" max="1796" width="14" style="165" customWidth="1"/>
    <col min="1797" max="1798" width="15.6640625" style="165" customWidth="1"/>
    <col min="1799" max="1799" width="14.5546875" style="165" customWidth="1"/>
    <col min="1800" max="1800" width="8.88671875" style="165"/>
    <col min="1801" max="1801" width="13.6640625" style="165" bestFit="1" customWidth="1"/>
    <col min="1802" max="1802" width="6" style="165" bestFit="1" customWidth="1"/>
    <col min="1803" max="1803" width="3.6640625" style="165" bestFit="1" customWidth="1"/>
    <col min="1804" max="1805" width="8.33203125" style="165" bestFit="1" customWidth="1"/>
    <col min="1806" max="1806" width="3.6640625" style="165" bestFit="1" customWidth="1"/>
    <col min="1807" max="2048" width="8.88671875" style="165"/>
    <col min="2049" max="2049" width="55" style="165" customWidth="1"/>
    <col min="2050" max="2051" width="15.6640625" style="165" customWidth="1"/>
    <col min="2052" max="2052" width="14" style="165" customWidth="1"/>
    <col min="2053" max="2054" width="15.6640625" style="165" customWidth="1"/>
    <col min="2055" max="2055" width="14.5546875" style="165" customWidth="1"/>
    <col min="2056" max="2056" width="8.88671875" style="165"/>
    <col min="2057" max="2057" width="13.6640625" style="165" bestFit="1" customWidth="1"/>
    <col min="2058" max="2058" width="6" style="165" bestFit="1" customWidth="1"/>
    <col min="2059" max="2059" width="3.6640625" style="165" bestFit="1" customWidth="1"/>
    <col min="2060" max="2061" width="8.33203125" style="165" bestFit="1" customWidth="1"/>
    <col min="2062" max="2062" width="3.6640625" style="165" bestFit="1" customWidth="1"/>
    <col min="2063" max="2304" width="8.88671875" style="165"/>
    <col min="2305" max="2305" width="55" style="165" customWidth="1"/>
    <col min="2306" max="2307" width="15.6640625" style="165" customWidth="1"/>
    <col min="2308" max="2308" width="14" style="165" customWidth="1"/>
    <col min="2309" max="2310" width="15.6640625" style="165" customWidth="1"/>
    <col min="2311" max="2311" width="14.5546875" style="165" customWidth="1"/>
    <col min="2312" max="2312" width="8.88671875" style="165"/>
    <col min="2313" max="2313" width="13.6640625" style="165" bestFit="1" customWidth="1"/>
    <col min="2314" max="2314" width="6" style="165" bestFit="1" customWidth="1"/>
    <col min="2315" max="2315" width="3.6640625" style="165" bestFit="1" customWidth="1"/>
    <col min="2316" max="2317" width="8.33203125" style="165" bestFit="1" customWidth="1"/>
    <col min="2318" max="2318" width="3.6640625" style="165" bestFit="1" customWidth="1"/>
    <col min="2319" max="2560" width="8.88671875" style="165"/>
    <col min="2561" max="2561" width="55" style="165" customWidth="1"/>
    <col min="2562" max="2563" width="15.6640625" style="165" customWidth="1"/>
    <col min="2564" max="2564" width="14" style="165" customWidth="1"/>
    <col min="2565" max="2566" width="15.6640625" style="165" customWidth="1"/>
    <col min="2567" max="2567" width="14.5546875" style="165" customWidth="1"/>
    <col min="2568" max="2568" width="8.88671875" style="165"/>
    <col min="2569" max="2569" width="13.6640625" style="165" bestFit="1" customWidth="1"/>
    <col min="2570" max="2570" width="6" style="165" bestFit="1" customWidth="1"/>
    <col min="2571" max="2571" width="3.6640625" style="165" bestFit="1" customWidth="1"/>
    <col min="2572" max="2573" width="8.33203125" style="165" bestFit="1" customWidth="1"/>
    <col min="2574" max="2574" width="3.6640625" style="165" bestFit="1" customWidth="1"/>
    <col min="2575" max="2816" width="8.88671875" style="165"/>
    <col min="2817" max="2817" width="55" style="165" customWidth="1"/>
    <col min="2818" max="2819" width="15.6640625" style="165" customWidth="1"/>
    <col min="2820" max="2820" width="14" style="165" customWidth="1"/>
    <col min="2821" max="2822" width="15.6640625" style="165" customWidth="1"/>
    <col min="2823" max="2823" width="14.5546875" style="165" customWidth="1"/>
    <col min="2824" max="2824" width="8.88671875" style="165"/>
    <col min="2825" max="2825" width="13.6640625" style="165" bestFit="1" customWidth="1"/>
    <col min="2826" max="2826" width="6" style="165" bestFit="1" customWidth="1"/>
    <col min="2827" max="2827" width="3.6640625" style="165" bestFit="1" customWidth="1"/>
    <col min="2828" max="2829" width="8.33203125" style="165" bestFit="1" customWidth="1"/>
    <col min="2830" max="2830" width="3.6640625" style="165" bestFit="1" customWidth="1"/>
    <col min="2831" max="3072" width="8.88671875" style="165"/>
    <col min="3073" max="3073" width="55" style="165" customWidth="1"/>
    <col min="3074" max="3075" width="15.6640625" style="165" customWidth="1"/>
    <col min="3076" max="3076" width="14" style="165" customWidth="1"/>
    <col min="3077" max="3078" width="15.6640625" style="165" customWidth="1"/>
    <col min="3079" max="3079" width="14.5546875" style="165" customWidth="1"/>
    <col min="3080" max="3080" width="8.88671875" style="165"/>
    <col min="3081" max="3081" width="13.6640625" style="165" bestFit="1" customWidth="1"/>
    <col min="3082" max="3082" width="6" style="165" bestFit="1" customWidth="1"/>
    <col min="3083" max="3083" width="3.6640625" style="165" bestFit="1" customWidth="1"/>
    <col min="3084" max="3085" width="8.33203125" style="165" bestFit="1" customWidth="1"/>
    <col min="3086" max="3086" width="3.6640625" style="165" bestFit="1" customWidth="1"/>
    <col min="3087" max="3328" width="8.88671875" style="165"/>
    <col min="3329" max="3329" width="55" style="165" customWidth="1"/>
    <col min="3330" max="3331" width="15.6640625" style="165" customWidth="1"/>
    <col min="3332" max="3332" width="14" style="165" customWidth="1"/>
    <col min="3333" max="3334" width="15.6640625" style="165" customWidth="1"/>
    <col min="3335" max="3335" width="14.5546875" style="165" customWidth="1"/>
    <col min="3336" max="3336" width="8.88671875" style="165"/>
    <col min="3337" max="3337" width="13.6640625" style="165" bestFit="1" customWidth="1"/>
    <col min="3338" max="3338" width="6" style="165" bestFit="1" customWidth="1"/>
    <col min="3339" max="3339" width="3.6640625" style="165" bestFit="1" customWidth="1"/>
    <col min="3340" max="3341" width="8.33203125" style="165" bestFit="1" customWidth="1"/>
    <col min="3342" max="3342" width="3.6640625" style="165" bestFit="1" customWidth="1"/>
    <col min="3343" max="3584" width="8.88671875" style="165"/>
    <col min="3585" max="3585" width="55" style="165" customWidth="1"/>
    <col min="3586" max="3587" width="15.6640625" style="165" customWidth="1"/>
    <col min="3588" max="3588" width="14" style="165" customWidth="1"/>
    <col min="3589" max="3590" width="15.6640625" style="165" customWidth="1"/>
    <col min="3591" max="3591" width="14.5546875" style="165" customWidth="1"/>
    <col min="3592" max="3592" width="8.88671875" style="165"/>
    <col min="3593" max="3593" width="13.6640625" style="165" bestFit="1" customWidth="1"/>
    <col min="3594" max="3594" width="6" style="165" bestFit="1" customWidth="1"/>
    <col min="3595" max="3595" width="3.6640625" style="165" bestFit="1" customWidth="1"/>
    <col min="3596" max="3597" width="8.33203125" style="165" bestFit="1" customWidth="1"/>
    <col min="3598" max="3598" width="3.6640625" style="165" bestFit="1" customWidth="1"/>
    <col min="3599" max="3840" width="8.88671875" style="165"/>
    <col min="3841" max="3841" width="55" style="165" customWidth="1"/>
    <col min="3842" max="3843" width="15.6640625" style="165" customWidth="1"/>
    <col min="3844" max="3844" width="14" style="165" customWidth="1"/>
    <col min="3845" max="3846" width="15.6640625" style="165" customWidth="1"/>
    <col min="3847" max="3847" width="14.5546875" style="165" customWidth="1"/>
    <col min="3848" max="3848" width="8.88671875" style="165"/>
    <col min="3849" max="3849" width="13.6640625" style="165" bestFit="1" customWidth="1"/>
    <col min="3850" max="3850" width="6" style="165" bestFit="1" customWidth="1"/>
    <col min="3851" max="3851" width="3.6640625" style="165" bestFit="1" customWidth="1"/>
    <col min="3852" max="3853" width="8.33203125" style="165" bestFit="1" customWidth="1"/>
    <col min="3854" max="3854" width="3.6640625" style="165" bestFit="1" customWidth="1"/>
    <col min="3855" max="4096" width="8.88671875" style="165"/>
    <col min="4097" max="4097" width="55" style="165" customWidth="1"/>
    <col min="4098" max="4099" width="15.6640625" style="165" customWidth="1"/>
    <col min="4100" max="4100" width="14" style="165" customWidth="1"/>
    <col min="4101" max="4102" width="15.6640625" style="165" customWidth="1"/>
    <col min="4103" max="4103" width="14.5546875" style="165" customWidth="1"/>
    <col min="4104" max="4104" width="8.88671875" style="165"/>
    <col min="4105" max="4105" width="13.6640625" style="165" bestFit="1" customWidth="1"/>
    <col min="4106" max="4106" width="6" style="165" bestFit="1" customWidth="1"/>
    <col min="4107" max="4107" width="3.6640625" style="165" bestFit="1" customWidth="1"/>
    <col min="4108" max="4109" width="8.33203125" style="165" bestFit="1" customWidth="1"/>
    <col min="4110" max="4110" width="3.6640625" style="165" bestFit="1" customWidth="1"/>
    <col min="4111" max="4352" width="8.88671875" style="165"/>
    <col min="4353" max="4353" width="55" style="165" customWidth="1"/>
    <col min="4354" max="4355" width="15.6640625" style="165" customWidth="1"/>
    <col min="4356" max="4356" width="14" style="165" customWidth="1"/>
    <col min="4357" max="4358" width="15.6640625" style="165" customWidth="1"/>
    <col min="4359" max="4359" width="14.5546875" style="165" customWidth="1"/>
    <col min="4360" max="4360" width="8.88671875" style="165"/>
    <col min="4361" max="4361" width="13.6640625" style="165" bestFit="1" customWidth="1"/>
    <col min="4362" max="4362" width="6" style="165" bestFit="1" customWidth="1"/>
    <col min="4363" max="4363" width="3.6640625" style="165" bestFit="1" customWidth="1"/>
    <col min="4364" max="4365" width="8.33203125" style="165" bestFit="1" customWidth="1"/>
    <col min="4366" max="4366" width="3.6640625" style="165" bestFit="1" customWidth="1"/>
    <col min="4367" max="4608" width="8.88671875" style="165"/>
    <col min="4609" max="4609" width="55" style="165" customWidth="1"/>
    <col min="4610" max="4611" width="15.6640625" style="165" customWidth="1"/>
    <col min="4612" max="4612" width="14" style="165" customWidth="1"/>
    <col min="4613" max="4614" width="15.6640625" style="165" customWidth="1"/>
    <col min="4615" max="4615" width="14.5546875" style="165" customWidth="1"/>
    <col min="4616" max="4616" width="8.88671875" style="165"/>
    <col min="4617" max="4617" width="13.6640625" style="165" bestFit="1" customWidth="1"/>
    <col min="4618" max="4618" width="6" style="165" bestFit="1" customWidth="1"/>
    <col min="4619" max="4619" width="3.6640625" style="165" bestFit="1" customWidth="1"/>
    <col min="4620" max="4621" width="8.33203125" style="165" bestFit="1" customWidth="1"/>
    <col min="4622" max="4622" width="3.6640625" style="165" bestFit="1" customWidth="1"/>
    <col min="4623" max="4864" width="8.88671875" style="165"/>
    <col min="4865" max="4865" width="55" style="165" customWidth="1"/>
    <col min="4866" max="4867" width="15.6640625" style="165" customWidth="1"/>
    <col min="4868" max="4868" width="14" style="165" customWidth="1"/>
    <col min="4869" max="4870" width="15.6640625" style="165" customWidth="1"/>
    <col min="4871" max="4871" width="14.5546875" style="165" customWidth="1"/>
    <col min="4872" max="4872" width="8.88671875" style="165"/>
    <col min="4873" max="4873" width="13.6640625" style="165" bestFit="1" customWidth="1"/>
    <col min="4874" max="4874" width="6" style="165" bestFit="1" customWidth="1"/>
    <col min="4875" max="4875" width="3.6640625" style="165" bestFit="1" customWidth="1"/>
    <col min="4876" max="4877" width="8.33203125" style="165" bestFit="1" customWidth="1"/>
    <col min="4878" max="4878" width="3.6640625" style="165" bestFit="1" customWidth="1"/>
    <col min="4879" max="5120" width="8.88671875" style="165"/>
    <col min="5121" max="5121" width="55" style="165" customWidth="1"/>
    <col min="5122" max="5123" width="15.6640625" style="165" customWidth="1"/>
    <col min="5124" max="5124" width="14" style="165" customWidth="1"/>
    <col min="5125" max="5126" width="15.6640625" style="165" customWidth="1"/>
    <col min="5127" max="5127" width="14.5546875" style="165" customWidth="1"/>
    <col min="5128" max="5128" width="8.88671875" style="165"/>
    <col min="5129" max="5129" width="13.6640625" style="165" bestFit="1" customWidth="1"/>
    <col min="5130" max="5130" width="6" style="165" bestFit="1" customWidth="1"/>
    <col min="5131" max="5131" width="3.6640625" style="165" bestFit="1" customWidth="1"/>
    <col min="5132" max="5133" width="8.33203125" style="165" bestFit="1" customWidth="1"/>
    <col min="5134" max="5134" width="3.6640625" style="165" bestFit="1" customWidth="1"/>
    <col min="5135" max="5376" width="8.88671875" style="165"/>
    <col min="5377" max="5377" width="55" style="165" customWidth="1"/>
    <col min="5378" max="5379" width="15.6640625" style="165" customWidth="1"/>
    <col min="5380" max="5380" width="14" style="165" customWidth="1"/>
    <col min="5381" max="5382" width="15.6640625" style="165" customWidth="1"/>
    <col min="5383" max="5383" width="14.5546875" style="165" customWidth="1"/>
    <col min="5384" max="5384" width="8.88671875" style="165"/>
    <col min="5385" max="5385" width="13.6640625" style="165" bestFit="1" customWidth="1"/>
    <col min="5386" max="5386" width="6" style="165" bestFit="1" customWidth="1"/>
    <col min="5387" max="5387" width="3.6640625" style="165" bestFit="1" customWidth="1"/>
    <col min="5388" max="5389" width="8.33203125" style="165" bestFit="1" customWidth="1"/>
    <col min="5390" max="5390" width="3.6640625" style="165" bestFit="1" customWidth="1"/>
    <col min="5391" max="5632" width="8.88671875" style="165"/>
    <col min="5633" max="5633" width="55" style="165" customWidth="1"/>
    <col min="5634" max="5635" width="15.6640625" style="165" customWidth="1"/>
    <col min="5636" max="5636" width="14" style="165" customWidth="1"/>
    <col min="5637" max="5638" width="15.6640625" style="165" customWidth="1"/>
    <col min="5639" max="5639" width="14.5546875" style="165" customWidth="1"/>
    <col min="5640" max="5640" width="8.88671875" style="165"/>
    <col min="5641" max="5641" width="13.6640625" style="165" bestFit="1" customWidth="1"/>
    <col min="5642" max="5642" width="6" style="165" bestFit="1" customWidth="1"/>
    <col min="5643" max="5643" width="3.6640625" style="165" bestFit="1" customWidth="1"/>
    <col min="5644" max="5645" width="8.33203125" style="165" bestFit="1" customWidth="1"/>
    <col min="5646" max="5646" width="3.6640625" style="165" bestFit="1" customWidth="1"/>
    <col min="5647" max="5888" width="8.88671875" style="165"/>
    <col min="5889" max="5889" width="55" style="165" customWidth="1"/>
    <col min="5890" max="5891" width="15.6640625" style="165" customWidth="1"/>
    <col min="5892" max="5892" width="14" style="165" customWidth="1"/>
    <col min="5893" max="5894" width="15.6640625" style="165" customWidth="1"/>
    <col min="5895" max="5895" width="14.5546875" style="165" customWidth="1"/>
    <col min="5896" max="5896" width="8.88671875" style="165"/>
    <col min="5897" max="5897" width="13.6640625" style="165" bestFit="1" customWidth="1"/>
    <col min="5898" max="5898" width="6" style="165" bestFit="1" customWidth="1"/>
    <col min="5899" max="5899" width="3.6640625" style="165" bestFit="1" customWidth="1"/>
    <col min="5900" max="5901" width="8.33203125" style="165" bestFit="1" customWidth="1"/>
    <col min="5902" max="5902" width="3.6640625" style="165" bestFit="1" customWidth="1"/>
    <col min="5903" max="6144" width="8.88671875" style="165"/>
    <col min="6145" max="6145" width="55" style="165" customWidth="1"/>
    <col min="6146" max="6147" width="15.6640625" style="165" customWidth="1"/>
    <col min="6148" max="6148" width="14" style="165" customWidth="1"/>
    <col min="6149" max="6150" width="15.6640625" style="165" customWidth="1"/>
    <col min="6151" max="6151" width="14.5546875" style="165" customWidth="1"/>
    <col min="6152" max="6152" width="8.88671875" style="165"/>
    <col min="6153" max="6153" width="13.6640625" style="165" bestFit="1" customWidth="1"/>
    <col min="6154" max="6154" width="6" style="165" bestFit="1" customWidth="1"/>
    <col min="6155" max="6155" width="3.6640625" style="165" bestFit="1" customWidth="1"/>
    <col min="6156" max="6157" width="8.33203125" style="165" bestFit="1" customWidth="1"/>
    <col min="6158" max="6158" width="3.6640625" style="165" bestFit="1" customWidth="1"/>
    <col min="6159" max="6400" width="8.88671875" style="165"/>
    <col min="6401" max="6401" width="55" style="165" customWidth="1"/>
    <col min="6402" max="6403" width="15.6640625" style="165" customWidth="1"/>
    <col min="6404" max="6404" width="14" style="165" customWidth="1"/>
    <col min="6405" max="6406" width="15.6640625" style="165" customWidth="1"/>
    <col min="6407" max="6407" width="14.5546875" style="165" customWidth="1"/>
    <col min="6408" max="6408" width="8.88671875" style="165"/>
    <col min="6409" max="6409" width="13.6640625" style="165" bestFit="1" customWidth="1"/>
    <col min="6410" max="6410" width="6" style="165" bestFit="1" customWidth="1"/>
    <col min="6411" max="6411" width="3.6640625" style="165" bestFit="1" customWidth="1"/>
    <col min="6412" max="6413" width="8.33203125" style="165" bestFit="1" customWidth="1"/>
    <col min="6414" max="6414" width="3.6640625" style="165" bestFit="1" customWidth="1"/>
    <col min="6415" max="6656" width="8.88671875" style="165"/>
    <col min="6657" max="6657" width="55" style="165" customWidth="1"/>
    <col min="6658" max="6659" width="15.6640625" style="165" customWidth="1"/>
    <col min="6660" max="6660" width="14" style="165" customWidth="1"/>
    <col min="6661" max="6662" width="15.6640625" style="165" customWidth="1"/>
    <col min="6663" max="6663" width="14.5546875" style="165" customWidth="1"/>
    <col min="6664" max="6664" width="8.88671875" style="165"/>
    <col min="6665" max="6665" width="13.6640625" style="165" bestFit="1" customWidth="1"/>
    <col min="6666" max="6666" width="6" style="165" bestFit="1" customWidth="1"/>
    <col min="6667" max="6667" width="3.6640625" style="165" bestFit="1" customWidth="1"/>
    <col min="6668" max="6669" width="8.33203125" style="165" bestFit="1" customWidth="1"/>
    <col min="6670" max="6670" width="3.6640625" style="165" bestFit="1" customWidth="1"/>
    <col min="6671" max="6912" width="8.88671875" style="165"/>
    <col min="6913" max="6913" width="55" style="165" customWidth="1"/>
    <col min="6914" max="6915" width="15.6640625" style="165" customWidth="1"/>
    <col min="6916" max="6916" width="14" style="165" customWidth="1"/>
    <col min="6917" max="6918" width="15.6640625" style="165" customWidth="1"/>
    <col min="6919" max="6919" width="14.5546875" style="165" customWidth="1"/>
    <col min="6920" max="6920" width="8.88671875" style="165"/>
    <col min="6921" max="6921" width="13.6640625" style="165" bestFit="1" customWidth="1"/>
    <col min="6922" max="6922" width="6" style="165" bestFit="1" customWidth="1"/>
    <col min="6923" max="6923" width="3.6640625" style="165" bestFit="1" customWidth="1"/>
    <col min="6924" max="6925" width="8.33203125" style="165" bestFit="1" customWidth="1"/>
    <col min="6926" max="6926" width="3.6640625" style="165" bestFit="1" customWidth="1"/>
    <col min="6927" max="7168" width="8.88671875" style="165"/>
    <col min="7169" max="7169" width="55" style="165" customWidth="1"/>
    <col min="7170" max="7171" width="15.6640625" style="165" customWidth="1"/>
    <col min="7172" max="7172" width="14" style="165" customWidth="1"/>
    <col min="7173" max="7174" width="15.6640625" style="165" customWidth="1"/>
    <col min="7175" max="7175" width="14.5546875" style="165" customWidth="1"/>
    <col min="7176" max="7176" width="8.88671875" style="165"/>
    <col min="7177" max="7177" width="13.6640625" style="165" bestFit="1" customWidth="1"/>
    <col min="7178" max="7178" width="6" style="165" bestFit="1" customWidth="1"/>
    <col min="7179" max="7179" width="3.6640625" style="165" bestFit="1" customWidth="1"/>
    <col min="7180" max="7181" width="8.33203125" style="165" bestFit="1" customWidth="1"/>
    <col min="7182" max="7182" width="3.6640625" style="165" bestFit="1" customWidth="1"/>
    <col min="7183" max="7424" width="8.88671875" style="165"/>
    <col min="7425" max="7425" width="55" style="165" customWidth="1"/>
    <col min="7426" max="7427" width="15.6640625" style="165" customWidth="1"/>
    <col min="7428" max="7428" width="14" style="165" customWidth="1"/>
    <col min="7429" max="7430" width="15.6640625" style="165" customWidth="1"/>
    <col min="7431" max="7431" width="14.5546875" style="165" customWidth="1"/>
    <col min="7432" max="7432" width="8.88671875" style="165"/>
    <col min="7433" max="7433" width="13.6640625" style="165" bestFit="1" customWidth="1"/>
    <col min="7434" max="7434" width="6" style="165" bestFit="1" customWidth="1"/>
    <col min="7435" max="7435" width="3.6640625" style="165" bestFit="1" customWidth="1"/>
    <col min="7436" max="7437" width="8.33203125" style="165" bestFit="1" customWidth="1"/>
    <col min="7438" max="7438" width="3.6640625" style="165" bestFit="1" customWidth="1"/>
    <col min="7439" max="7680" width="8.88671875" style="165"/>
    <col min="7681" max="7681" width="55" style="165" customWidth="1"/>
    <col min="7682" max="7683" width="15.6640625" style="165" customWidth="1"/>
    <col min="7684" max="7684" width="14" style="165" customWidth="1"/>
    <col min="7685" max="7686" width="15.6640625" style="165" customWidth="1"/>
    <col min="7687" max="7687" width="14.5546875" style="165" customWidth="1"/>
    <col min="7688" max="7688" width="8.88671875" style="165"/>
    <col min="7689" max="7689" width="13.6640625" style="165" bestFit="1" customWidth="1"/>
    <col min="7690" max="7690" width="6" style="165" bestFit="1" customWidth="1"/>
    <col min="7691" max="7691" width="3.6640625" style="165" bestFit="1" customWidth="1"/>
    <col min="7692" max="7693" width="8.33203125" style="165" bestFit="1" customWidth="1"/>
    <col min="7694" max="7694" width="3.6640625" style="165" bestFit="1" customWidth="1"/>
    <col min="7695" max="7936" width="8.88671875" style="165"/>
    <col min="7937" max="7937" width="55" style="165" customWidth="1"/>
    <col min="7938" max="7939" width="15.6640625" style="165" customWidth="1"/>
    <col min="7940" max="7940" width="14" style="165" customWidth="1"/>
    <col min="7941" max="7942" width="15.6640625" style="165" customWidth="1"/>
    <col min="7943" max="7943" width="14.5546875" style="165" customWidth="1"/>
    <col min="7944" max="7944" width="8.88671875" style="165"/>
    <col min="7945" max="7945" width="13.6640625" style="165" bestFit="1" customWidth="1"/>
    <col min="7946" max="7946" width="6" style="165" bestFit="1" customWidth="1"/>
    <col min="7947" max="7947" width="3.6640625" style="165" bestFit="1" customWidth="1"/>
    <col min="7948" max="7949" width="8.33203125" style="165" bestFit="1" customWidth="1"/>
    <col min="7950" max="7950" width="3.6640625" style="165" bestFit="1" customWidth="1"/>
    <col min="7951" max="8192" width="8.88671875" style="165"/>
    <col min="8193" max="8193" width="55" style="165" customWidth="1"/>
    <col min="8194" max="8195" width="15.6640625" style="165" customWidth="1"/>
    <col min="8196" max="8196" width="14" style="165" customWidth="1"/>
    <col min="8197" max="8198" width="15.6640625" style="165" customWidth="1"/>
    <col min="8199" max="8199" width="14.5546875" style="165" customWidth="1"/>
    <col min="8200" max="8200" width="8.88671875" style="165"/>
    <col min="8201" max="8201" width="13.6640625" style="165" bestFit="1" customWidth="1"/>
    <col min="8202" max="8202" width="6" style="165" bestFit="1" customWidth="1"/>
    <col min="8203" max="8203" width="3.6640625" style="165" bestFit="1" customWidth="1"/>
    <col min="8204" max="8205" width="8.33203125" style="165" bestFit="1" customWidth="1"/>
    <col min="8206" max="8206" width="3.6640625" style="165" bestFit="1" customWidth="1"/>
    <col min="8207" max="8448" width="8.88671875" style="165"/>
    <col min="8449" max="8449" width="55" style="165" customWidth="1"/>
    <col min="8450" max="8451" width="15.6640625" style="165" customWidth="1"/>
    <col min="8452" max="8452" width="14" style="165" customWidth="1"/>
    <col min="8453" max="8454" width="15.6640625" style="165" customWidth="1"/>
    <col min="8455" max="8455" width="14.5546875" style="165" customWidth="1"/>
    <col min="8456" max="8456" width="8.88671875" style="165"/>
    <col min="8457" max="8457" width="13.6640625" style="165" bestFit="1" customWidth="1"/>
    <col min="8458" max="8458" width="6" style="165" bestFit="1" customWidth="1"/>
    <col min="8459" max="8459" width="3.6640625" style="165" bestFit="1" customWidth="1"/>
    <col min="8460" max="8461" width="8.33203125" style="165" bestFit="1" customWidth="1"/>
    <col min="8462" max="8462" width="3.6640625" style="165" bestFit="1" customWidth="1"/>
    <col min="8463" max="8704" width="8.88671875" style="165"/>
    <col min="8705" max="8705" width="55" style="165" customWidth="1"/>
    <col min="8706" max="8707" width="15.6640625" style="165" customWidth="1"/>
    <col min="8708" max="8708" width="14" style="165" customWidth="1"/>
    <col min="8709" max="8710" width="15.6640625" style="165" customWidth="1"/>
    <col min="8711" max="8711" width="14.5546875" style="165" customWidth="1"/>
    <col min="8712" max="8712" width="8.88671875" style="165"/>
    <col min="8713" max="8713" width="13.6640625" style="165" bestFit="1" customWidth="1"/>
    <col min="8714" max="8714" width="6" style="165" bestFit="1" customWidth="1"/>
    <col min="8715" max="8715" width="3.6640625" style="165" bestFit="1" customWidth="1"/>
    <col min="8716" max="8717" width="8.33203125" style="165" bestFit="1" customWidth="1"/>
    <col min="8718" max="8718" width="3.6640625" style="165" bestFit="1" customWidth="1"/>
    <col min="8719" max="8960" width="8.88671875" style="165"/>
    <col min="8961" max="8961" width="55" style="165" customWidth="1"/>
    <col min="8962" max="8963" width="15.6640625" style="165" customWidth="1"/>
    <col min="8964" max="8964" width="14" style="165" customWidth="1"/>
    <col min="8965" max="8966" width="15.6640625" style="165" customWidth="1"/>
    <col min="8967" max="8967" width="14.5546875" style="165" customWidth="1"/>
    <col min="8968" max="8968" width="8.88671875" style="165"/>
    <col min="8969" max="8969" width="13.6640625" style="165" bestFit="1" customWidth="1"/>
    <col min="8970" max="8970" width="6" style="165" bestFit="1" customWidth="1"/>
    <col min="8971" max="8971" width="3.6640625" style="165" bestFit="1" customWidth="1"/>
    <col min="8972" max="8973" width="8.33203125" style="165" bestFit="1" customWidth="1"/>
    <col min="8974" max="8974" width="3.6640625" style="165" bestFit="1" customWidth="1"/>
    <col min="8975" max="9216" width="8.88671875" style="165"/>
    <col min="9217" max="9217" width="55" style="165" customWidth="1"/>
    <col min="9218" max="9219" width="15.6640625" style="165" customWidth="1"/>
    <col min="9220" max="9220" width="14" style="165" customWidth="1"/>
    <col min="9221" max="9222" width="15.6640625" style="165" customWidth="1"/>
    <col min="9223" max="9223" width="14.5546875" style="165" customWidth="1"/>
    <col min="9224" max="9224" width="8.88671875" style="165"/>
    <col min="9225" max="9225" width="13.6640625" style="165" bestFit="1" customWidth="1"/>
    <col min="9226" max="9226" width="6" style="165" bestFit="1" customWidth="1"/>
    <col min="9227" max="9227" width="3.6640625" style="165" bestFit="1" customWidth="1"/>
    <col min="9228" max="9229" width="8.33203125" style="165" bestFit="1" customWidth="1"/>
    <col min="9230" max="9230" width="3.6640625" style="165" bestFit="1" customWidth="1"/>
    <col min="9231" max="9472" width="8.88671875" style="165"/>
    <col min="9473" max="9473" width="55" style="165" customWidth="1"/>
    <col min="9474" max="9475" width="15.6640625" style="165" customWidth="1"/>
    <col min="9476" max="9476" width="14" style="165" customWidth="1"/>
    <col min="9477" max="9478" width="15.6640625" style="165" customWidth="1"/>
    <col min="9479" max="9479" width="14.5546875" style="165" customWidth="1"/>
    <col min="9480" max="9480" width="8.88671875" style="165"/>
    <col min="9481" max="9481" width="13.6640625" style="165" bestFit="1" customWidth="1"/>
    <col min="9482" max="9482" width="6" style="165" bestFit="1" customWidth="1"/>
    <col min="9483" max="9483" width="3.6640625" style="165" bestFit="1" customWidth="1"/>
    <col min="9484" max="9485" width="8.33203125" style="165" bestFit="1" customWidth="1"/>
    <col min="9486" max="9486" width="3.6640625" style="165" bestFit="1" customWidth="1"/>
    <col min="9487" max="9728" width="8.88671875" style="165"/>
    <col min="9729" max="9729" width="55" style="165" customWidth="1"/>
    <col min="9730" max="9731" width="15.6640625" style="165" customWidth="1"/>
    <col min="9732" max="9732" width="14" style="165" customWidth="1"/>
    <col min="9733" max="9734" width="15.6640625" style="165" customWidth="1"/>
    <col min="9735" max="9735" width="14.5546875" style="165" customWidth="1"/>
    <col min="9736" max="9736" width="8.88671875" style="165"/>
    <col min="9737" max="9737" width="13.6640625" style="165" bestFit="1" customWidth="1"/>
    <col min="9738" max="9738" width="6" style="165" bestFit="1" customWidth="1"/>
    <col min="9739" max="9739" width="3.6640625" style="165" bestFit="1" customWidth="1"/>
    <col min="9740" max="9741" width="8.33203125" style="165" bestFit="1" customWidth="1"/>
    <col min="9742" max="9742" width="3.6640625" style="165" bestFit="1" customWidth="1"/>
    <col min="9743" max="9984" width="8.88671875" style="165"/>
    <col min="9985" max="9985" width="55" style="165" customWidth="1"/>
    <col min="9986" max="9987" width="15.6640625" style="165" customWidth="1"/>
    <col min="9988" max="9988" width="14" style="165" customWidth="1"/>
    <col min="9989" max="9990" width="15.6640625" style="165" customWidth="1"/>
    <col min="9991" max="9991" width="14.5546875" style="165" customWidth="1"/>
    <col min="9992" max="9992" width="8.88671875" style="165"/>
    <col min="9993" max="9993" width="13.6640625" style="165" bestFit="1" customWidth="1"/>
    <col min="9994" max="9994" width="6" style="165" bestFit="1" customWidth="1"/>
    <col min="9995" max="9995" width="3.6640625" style="165" bestFit="1" customWidth="1"/>
    <col min="9996" max="9997" width="8.33203125" style="165" bestFit="1" customWidth="1"/>
    <col min="9998" max="9998" width="3.6640625" style="165" bestFit="1" customWidth="1"/>
    <col min="9999" max="10240" width="8.88671875" style="165"/>
    <col min="10241" max="10241" width="55" style="165" customWidth="1"/>
    <col min="10242" max="10243" width="15.6640625" style="165" customWidth="1"/>
    <col min="10244" max="10244" width="14" style="165" customWidth="1"/>
    <col min="10245" max="10246" width="15.6640625" style="165" customWidth="1"/>
    <col min="10247" max="10247" width="14.5546875" style="165" customWidth="1"/>
    <col min="10248" max="10248" width="8.88671875" style="165"/>
    <col min="10249" max="10249" width="13.6640625" style="165" bestFit="1" customWidth="1"/>
    <col min="10250" max="10250" width="6" style="165" bestFit="1" customWidth="1"/>
    <col min="10251" max="10251" width="3.6640625" style="165" bestFit="1" customWidth="1"/>
    <col min="10252" max="10253" width="8.33203125" style="165" bestFit="1" customWidth="1"/>
    <col min="10254" max="10254" width="3.6640625" style="165" bestFit="1" customWidth="1"/>
    <col min="10255" max="10496" width="8.88671875" style="165"/>
    <col min="10497" max="10497" width="55" style="165" customWidth="1"/>
    <col min="10498" max="10499" width="15.6640625" style="165" customWidth="1"/>
    <col min="10500" max="10500" width="14" style="165" customWidth="1"/>
    <col min="10501" max="10502" width="15.6640625" style="165" customWidth="1"/>
    <col min="10503" max="10503" width="14.5546875" style="165" customWidth="1"/>
    <col min="10504" max="10504" width="8.88671875" style="165"/>
    <col min="10505" max="10505" width="13.6640625" style="165" bestFit="1" customWidth="1"/>
    <col min="10506" max="10506" width="6" style="165" bestFit="1" customWidth="1"/>
    <col min="10507" max="10507" width="3.6640625" style="165" bestFit="1" customWidth="1"/>
    <col min="10508" max="10509" width="8.33203125" style="165" bestFit="1" customWidth="1"/>
    <col min="10510" max="10510" width="3.6640625" style="165" bestFit="1" customWidth="1"/>
    <col min="10511" max="10752" width="8.88671875" style="165"/>
    <col min="10753" max="10753" width="55" style="165" customWidth="1"/>
    <col min="10754" max="10755" width="15.6640625" style="165" customWidth="1"/>
    <col min="10756" max="10756" width="14" style="165" customWidth="1"/>
    <col min="10757" max="10758" width="15.6640625" style="165" customWidth="1"/>
    <col min="10759" max="10759" width="14.5546875" style="165" customWidth="1"/>
    <col min="10760" max="10760" width="8.88671875" style="165"/>
    <col min="10761" max="10761" width="13.6640625" style="165" bestFit="1" customWidth="1"/>
    <col min="10762" max="10762" width="6" style="165" bestFit="1" customWidth="1"/>
    <col min="10763" max="10763" width="3.6640625" style="165" bestFit="1" customWidth="1"/>
    <col min="10764" max="10765" width="8.33203125" style="165" bestFit="1" customWidth="1"/>
    <col min="10766" max="10766" width="3.6640625" style="165" bestFit="1" customWidth="1"/>
    <col min="10767" max="11008" width="8.88671875" style="165"/>
    <col min="11009" max="11009" width="55" style="165" customWidth="1"/>
    <col min="11010" max="11011" width="15.6640625" style="165" customWidth="1"/>
    <col min="11012" max="11012" width="14" style="165" customWidth="1"/>
    <col min="11013" max="11014" width="15.6640625" style="165" customWidth="1"/>
    <col min="11015" max="11015" width="14.5546875" style="165" customWidth="1"/>
    <col min="11016" max="11016" width="8.88671875" style="165"/>
    <col min="11017" max="11017" width="13.6640625" style="165" bestFit="1" customWidth="1"/>
    <col min="11018" max="11018" width="6" style="165" bestFit="1" customWidth="1"/>
    <col min="11019" max="11019" width="3.6640625" style="165" bestFit="1" customWidth="1"/>
    <col min="11020" max="11021" width="8.33203125" style="165" bestFit="1" customWidth="1"/>
    <col min="11022" max="11022" width="3.6640625" style="165" bestFit="1" customWidth="1"/>
    <col min="11023" max="11264" width="8.88671875" style="165"/>
    <col min="11265" max="11265" width="55" style="165" customWidth="1"/>
    <col min="11266" max="11267" width="15.6640625" style="165" customWidth="1"/>
    <col min="11268" max="11268" width="14" style="165" customWidth="1"/>
    <col min="11269" max="11270" width="15.6640625" style="165" customWidth="1"/>
    <col min="11271" max="11271" width="14.5546875" style="165" customWidth="1"/>
    <col min="11272" max="11272" width="8.88671875" style="165"/>
    <col min="11273" max="11273" width="13.6640625" style="165" bestFit="1" customWidth="1"/>
    <col min="11274" max="11274" width="6" style="165" bestFit="1" customWidth="1"/>
    <col min="11275" max="11275" width="3.6640625" style="165" bestFit="1" customWidth="1"/>
    <col min="11276" max="11277" width="8.33203125" style="165" bestFit="1" customWidth="1"/>
    <col min="11278" max="11278" width="3.6640625" style="165" bestFit="1" customWidth="1"/>
    <col min="11279" max="11520" width="8.88671875" style="165"/>
    <col min="11521" max="11521" width="55" style="165" customWidth="1"/>
    <col min="11522" max="11523" width="15.6640625" style="165" customWidth="1"/>
    <col min="11524" max="11524" width="14" style="165" customWidth="1"/>
    <col min="11525" max="11526" width="15.6640625" style="165" customWidth="1"/>
    <col min="11527" max="11527" width="14.5546875" style="165" customWidth="1"/>
    <col min="11528" max="11528" width="8.88671875" style="165"/>
    <col min="11529" max="11529" width="13.6640625" style="165" bestFit="1" customWidth="1"/>
    <col min="11530" max="11530" width="6" style="165" bestFit="1" customWidth="1"/>
    <col min="11531" max="11531" width="3.6640625" style="165" bestFit="1" customWidth="1"/>
    <col min="11532" max="11533" width="8.33203125" style="165" bestFit="1" customWidth="1"/>
    <col min="11534" max="11534" width="3.6640625" style="165" bestFit="1" customWidth="1"/>
    <col min="11535" max="11776" width="8.88671875" style="165"/>
    <col min="11777" max="11777" width="55" style="165" customWidth="1"/>
    <col min="11778" max="11779" width="15.6640625" style="165" customWidth="1"/>
    <col min="11780" max="11780" width="14" style="165" customWidth="1"/>
    <col min="11781" max="11782" width="15.6640625" style="165" customWidth="1"/>
    <col min="11783" max="11783" width="14.5546875" style="165" customWidth="1"/>
    <col min="11784" max="11784" width="8.88671875" style="165"/>
    <col min="11785" max="11785" width="13.6640625" style="165" bestFit="1" customWidth="1"/>
    <col min="11786" max="11786" width="6" style="165" bestFit="1" customWidth="1"/>
    <col min="11787" max="11787" width="3.6640625" style="165" bestFit="1" customWidth="1"/>
    <col min="11788" max="11789" width="8.33203125" style="165" bestFit="1" customWidth="1"/>
    <col min="11790" max="11790" width="3.6640625" style="165" bestFit="1" customWidth="1"/>
    <col min="11791" max="12032" width="8.88671875" style="165"/>
    <col min="12033" max="12033" width="55" style="165" customWidth="1"/>
    <col min="12034" max="12035" width="15.6640625" style="165" customWidth="1"/>
    <col min="12036" max="12036" width="14" style="165" customWidth="1"/>
    <col min="12037" max="12038" width="15.6640625" style="165" customWidth="1"/>
    <col min="12039" max="12039" width="14.5546875" style="165" customWidth="1"/>
    <col min="12040" max="12040" width="8.88671875" style="165"/>
    <col min="12041" max="12041" width="13.6640625" style="165" bestFit="1" customWidth="1"/>
    <col min="12042" max="12042" width="6" style="165" bestFit="1" customWidth="1"/>
    <col min="12043" max="12043" width="3.6640625" style="165" bestFit="1" customWidth="1"/>
    <col min="12044" max="12045" width="8.33203125" style="165" bestFit="1" customWidth="1"/>
    <col min="12046" max="12046" width="3.6640625" style="165" bestFit="1" customWidth="1"/>
    <col min="12047" max="12288" width="8.88671875" style="165"/>
    <col min="12289" max="12289" width="55" style="165" customWidth="1"/>
    <col min="12290" max="12291" width="15.6640625" style="165" customWidth="1"/>
    <col min="12292" max="12292" width="14" style="165" customWidth="1"/>
    <col min="12293" max="12294" width="15.6640625" style="165" customWidth="1"/>
    <col min="12295" max="12295" width="14.5546875" style="165" customWidth="1"/>
    <col min="12296" max="12296" width="8.88671875" style="165"/>
    <col min="12297" max="12297" width="13.6640625" style="165" bestFit="1" customWidth="1"/>
    <col min="12298" max="12298" width="6" style="165" bestFit="1" customWidth="1"/>
    <col min="12299" max="12299" width="3.6640625" style="165" bestFit="1" customWidth="1"/>
    <col min="12300" max="12301" width="8.33203125" style="165" bestFit="1" customWidth="1"/>
    <col min="12302" max="12302" width="3.6640625" style="165" bestFit="1" customWidth="1"/>
    <col min="12303" max="12544" width="8.88671875" style="165"/>
    <col min="12545" max="12545" width="55" style="165" customWidth="1"/>
    <col min="12546" max="12547" width="15.6640625" style="165" customWidth="1"/>
    <col min="12548" max="12548" width="14" style="165" customWidth="1"/>
    <col min="12549" max="12550" width="15.6640625" style="165" customWidth="1"/>
    <col min="12551" max="12551" width="14.5546875" style="165" customWidth="1"/>
    <col min="12552" max="12552" width="8.88671875" style="165"/>
    <col min="12553" max="12553" width="13.6640625" style="165" bestFit="1" customWidth="1"/>
    <col min="12554" max="12554" width="6" style="165" bestFit="1" customWidth="1"/>
    <col min="12555" max="12555" width="3.6640625" style="165" bestFit="1" customWidth="1"/>
    <col min="12556" max="12557" width="8.33203125" style="165" bestFit="1" customWidth="1"/>
    <col min="12558" max="12558" width="3.6640625" style="165" bestFit="1" customWidth="1"/>
    <col min="12559" max="12800" width="8.88671875" style="165"/>
    <col min="12801" max="12801" width="55" style="165" customWidth="1"/>
    <col min="12802" max="12803" width="15.6640625" style="165" customWidth="1"/>
    <col min="12804" max="12804" width="14" style="165" customWidth="1"/>
    <col min="12805" max="12806" width="15.6640625" style="165" customWidth="1"/>
    <col min="12807" max="12807" width="14.5546875" style="165" customWidth="1"/>
    <col min="12808" max="12808" width="8.88671875" style="165"/>
    <col min="12809" max="12809" width="13.6640625" style="165" bestFit="1" customWidth="1"/>
    <col min="12810" max="12810" width="6" style="165" bestFit="1" customWidth="1"/>
    <col min="12811" max="12811" width="3.6640625" style="165" bestFit="1" customWidth="1"/>
    <col min="12812" max="12813" width="8.33203125" style="165" bestFit="1" customWidth="1"/>
    <col min="12814" max="12814" width="3.6640625" style="165" bestFit="1" customWidth="1"/>
    <col min="12815" max="13056" width="8.88671875" style="165"/>
    <col min="13057" max="13057" width="55" style="165" customWidth="1"/>
    <col min="13058" max="13059" width="15.6640625" style="165" customWidth="1"/>
    <col min="13060" max="13060" width="14" style="165" customWidth="1"/>
    <col min="13061" max="13062" width="15.6640625" style="165" customWidth="1"/>
    <col min="13063" max="13063" width="14.5546875" style="165" customWidth="1"/>
    <col min="13064" max="13064" width="8.88671875" style="165"/>
    <col min="13065" max="13065" width="13.6640625" style="165" bestFit="1" customWidth="1"/>
    <col min="13066" max="13066" width="6" style="165" bestFit="1" customWidth="1"/>
    <col min="13067" max="13067" width="3.6640625" style="165" bestFit="1" customWidth="1"/>
    <col min="13068" max="13069" width="8.33203125" style="165" bestFit="1" customWidth="1"/>
    <col min="13070" max="13070" width="3.6640625" style="165" bestFit="1" customWidth="1"/>
    <col min="13071" max="13312" width="8.88671875" style="165"/>
    <col min="13313" max="13313" width="55" style="165" customWidth="1"/>
    <col min="13314" max="13315" width="15.6640625" style="165" customWidth="1"/>
    <col min="13316" max="13316" width="14" style="165" customWidth="1"/>
    <col min="13317" max="13318" width="15.6640625" style="165" customWidth="1"/>
    <col min="13319" max="13319" width="14.5546875" style="165" customWidth="1"/>
    <col min="13320" max="13320" width="8.88671875" style="165"/>
    <col min="13321" max="13321" width="13.6640625" style="165" bestFit="1" customWidth="1"/>
    <col min="13322" max="13322" width="6" style="165" bestFit="1" customWidth="1"/>
    <col min="13323" max="13323" width="3.6640625" style="165" bestFit="1" customWidth="1"/>
    <col min="13324" max="13325" width="8.33203125" style="165" bestFit="1" customWidth="1"/>
    <col min="13326" max="13326" width="3.6640625" style="165" bestFit="1" customWidth="1"/>
    <col min="13327" max="13568" width="8.88671875" style="165"/>
    <col min="13569" max="13569" width="55" style="165" customWidth="1"/>
    <col min="13570" max="13571" width="15.6640625" style="165" customWidth="1"/>
    <col min="13572" max="13572" width="14" style="165" customWidth="1"/>
    <col min="13573" max="13574" width="15.6640625" style="165" customWidth="1"/>
    <col min="13575" max="13575" width="14.5546875" style="165" customWidth="1"/>
    <col min="13576" max="13576" width="8.88671875" style="165"/>
    <col min="13577" max="13577" width="13.6640625" style="165" bestFit="1" customWidth="1"/>
    <col min="13578" max="13578" width="6" style="165" bestFit="1" customWidth="1"/>
    <col min="13579" max="13579" width="3.6640625" style="165" bestFit="1" customWidth="1"/>
    <col min="13580" max="13581" width="8.33203125" style="165" bestFit="1" customWidth="1"/>
    <col min="13582" max="13582" width="3.6640625" style="165" bestFit="1" customWidth="1"/>
    <col min="13583" max="13824" width="8.88671875" style="165"/>
    <col min="13825" max="13825" width="55" style="165" customWidth="1"/>
    <col min="13826" max="13827" width="15.6640625" style="165" customWidth="1"/>
    <col min="13828" max="13828" width="14" style="165" customWidth="1"/>
    <col min="13829" max="13830" width="15.6640625" style="165" customWidth="1"/>
    <col min="13831" max="13831" width="14.5546875" style="165" customWidth="1"/>
    <col min="13832" max="13832" width="8.88671875" style="165"/>
    <col min="13833" max="13833" width="13.6640625" style="165" bestFit="1" customWidth="1"/>
    <col min="13834" max="13834" width="6" style="165" bestFit="1" customWidth="1"/>
    <col min="13835" max="13835" width="3.6640625" style="165" bestFit="1" customWidth="1"/>
    <col min="13836" max="13837" width="8.33203125" style="165" bestFit="1" customWidth="1"/>
    <col min="13838" max="13838" width="3.6640625" style="165" bestFit="1" customWidth="1"/>
    <col min="13839" max="14080" width="8.88671875" style="165"/>
    <col min="14081" max="14081" width="55" style="165" customWidth="1"/>
    <col min="14082" max="14083" width="15.6640625" style="165" customWidth="1"/>
    <col min="14084" max="14084" width="14" style="165" customWidth="1"/>
    <col min="14085" max="14086" width="15.6640625" style="165" customWidth="1"/>
    <col min="14087" max="14087" width="14.5546875" style="165" customWidth="1"/>
    <col min="14088" max="14088" width="8.88671875" style="165"/>
    <col min="14089" max="14089" width="13.6640625" style="165" bestFit="1" customWidth="1"/>
    <col min="14090" max="14090" width="6" style="165" bestFit="1" customWidth="1"/>
    <col min="14091" max="14091" width="3.6640625" style="165" bestFit="1" customWidth="1"/>
    <col min="14092" max="14093" width="8.33203125" style="165" bestFit="1" customWidth="1"/>
    <col min="14094" max="14094" width="3.6640625" style="165" bestFit="1" customWidth="1"/>
    <col min="14095" max="14336" width="8.88671875" style="165"/>
    <col min="14337" max="14337" width="55" style="165" customWidth="1"/>
    <col min="14338" max="14339" width="15.6640625" style="165" customWidth="1"/>
    <col min="14340" max="14340" width="14" style="165" customWidth="1"/>
    <col min="14341" max="14342" width="15.6640625" style="165" customWidth="1"/>
    <col min="14343" max="14343" width="14.5546875" style="165" customWidth="1"/>
    <col min="14344" max="14344" width="8.88671875" style="165"/>
    <col min="14345" max="14345" width="13.6640625" style="165" bestFit="1" customWidth="1"/>
    <col min="14346" max="14346" width="6" style="165" bestFit="1" customWidth="1"/>
    <col min="14347" max="14347" width="3.6640625" style="165" bestFit="1" customWidth="1"/>
    <col min="14348" max="14349" width="8.33203125" style="165" bestFit="1" customWidth="1"/>
    <col min="14350" max="14350" width="3.6640625" style="165" bestFit="1" customWidth="1"/>
    <col min="14351" max="14592" width="8.88671875" style="165"/>
    <col min="14593" max="14593" width="55" style="165" customWidth="1"/>
    <col min="14594" max="14595" width="15.6640625" style="165" customWidth="1"/>
    <col min="14596" max="14596" width="14" style="165" customWidth="1"/>
    <col min="14597" max="14598" width="15.6640625" style="165" customWidth="1"/>
    <col min="14599" max="14599" width="14.5546875" style="165" customWidth="1"/>
    <col min="14600" max="14600" width="8.88671875" style="165"/>
    <col min="14601" max="14601" width="13.6640625" style="165" bestFit="1" customWidth="1"/>
    <col min="14602" max="14602" width="6" style="165" bestFit="1" customWidth="1"/>
    <col min="14603" max="14603" width="3.6640625" style="165" bestFit="1" customWidth="1"/>
    <col min="14604" max="14605" width="8.33203125" style="165" bestFit="1" customWidth="1"/>
    <col min="14606" max="14606" width="3.6640625" style="165" bestFit="1" customWidth="1"/>
    <col min="14607" max="14848" width="8.88671875" style="165"/>
    <col min="14849" max="14849" width="55" style="165" customWidth="1"/>
    <col min="14850" max="14851" width="15.6640625" style="165" customWidth="1"/>
    <col min="14852" max="14852" width="14" style="165" customWidth="1"/>
    <col min="14853" max="14854" width="15.6640625" style="165" customWidth="1"/>
    <col min="14855" max="14855" width="14.5546875" style="165" customWidth="1"/>
    <col min="14856" max="14856" width="8.88671875" style="165"/>
    <col min="14857" max="14857" width="13.6640625" style="165" bestFit="1" customWidth="1"/>
    <col min="14858" max="14858" width="6" style="165" bestFit="1" customWidth="1"/>
    <col min="14859" max="14859" width="3.6640625" style="165" bestFit="1" customWidth="1"/>
    <col min="14860" max="14861" width="8.33203125" style="165" bestFit="1" customWidth="1"/>
    <col min="14862" max="14862" width="3.6640625" style="165" bestFit="1" customWidth="1"/>
    <col min="14863" max="15104" width="8.88671875" style="165"/>
    <col min="15105" max="15105" width="55" style="165" customWidth="1"/>
    <col min="15106" max="15107" width="15.6640625" style="165" customWidth="1"/>
    <col min="15108" max="15108" width="14" style="165" customWidth="1"/>
    <col min="15109" max="15110" width="15.6640625" style="165" customWidth="1"/>
    <col min="15111" max="15111" width="14.5546875" style="165" customWidth="1"/>
    <col min="15112" max="15112" width="8.88671875" style="165"/>
    <col min="15113" max="15113" width="13.6640625" style="165" bestFit="1" customWidth="1"/>
    <col min="15114" max="15114" width="6" style="165" bestFit="1" customWidth="1"/>
    <col min="15115" max="15115" width="3.6640625" style="165" bestFit="1" customWidth="1"/>
    <col min="15116" max="15117" width="8.33203125" style="165" bestFit="1" customWidth="1"/>
    <col min="15118" max="15118" width="3.6640625" style="165" bestFit="1" customWidth="1"/>
    <col min="15119" max="15360" width="8.88671875" style="165"/>
    <col min="15361" max="15361" width="55" style="165" customWidth="1"/>
    <col min="15362" max="15363" width="15.6640625" style="165" customWidth="1"/>
    <col min="15364" max="15364" width="14" style="165" customWidth="1"/>
    <col min="15365" max="15366" width="15.6640625" style="165" customWidth="1"/>
    <col min="15367" max="15367" width="14.5546875" style="165" customWidth="1"/>
    <col min="15368" max="15368" width="8.88671875" style="165"/>
    <col min="15369" max="15369" width="13.6640625" style="165" bestFit="1" customWidth="1"/>
    <col min="15370" max="15370" width="6" style="165" bestFit="1" customWidth="1"/>
    <col min="15371" max="15371" width="3.6640625" style="165" bestFit="1" customWidth="1"/>
    <col min="15372" max="15373" width="8.33203125" style="165" bestFit="1" customWidth="1"/>
    <col min="15374" max="15374" width="3.6640625" style="165" bestFit="1" customWidth="1"/>
    <col min="15375" max="15616" width="8.88671875" style="165"/>
    <col min="15617" max="15617" width="55" style="165" customWidth="1"/>
    <col min="15618" max="15619" width="15.6640625" style="165" customWidth="1"/>
    <col min="15620" max="15620" width="14" style="165" customWidth="1"/>
    <col min="15621" max="15622" width="15.6640625" style="165" customWidth="1"/>
    <col min="15623" max="15623" width="14.5546875" style="165" customWidth="1"/>
    <col min="15624" max="15624" width="8.88671875" style="165"/>
    <col min="15625" max="15625" width="13.6640625" style="165" bestFit="1" customWidth="1"/>
    <col min="15626" max="15626" width="6" style="165" bestFit="1" customWidth="1"/>
    <col min="15627" max="15627" width="3.6640625" style="165" bestFit="1" customWidth="1"/>
    <col min="15628" max="15629" width="8.33203125" style="165" bestFit="1" customWidth="1"/>
    <col min="15630" max="15630" width="3.6640625" style="165" bestFit="1" customWidth="1"/>
    <col min="15631" max="15872" width="8.88671875" style="165"/>
    <col min="15873" max="15873" width="55" style="165" customWidth="1"/>
    <col min="15874" max="15875" width="15.6640625" style="165" customWidth="1"/>
    <col min="15876" max="15876" width="14" style="165" customWidth="1"/>
    <col min="15877" max="15878" width="15.6640625" style="165" customWidth="1"/>
    <col min="15879" max="15879" width="14.5546875" style="165" customWidth="1"/>
    <col min="15880" max="15880" width="8.88671875" style="165"/>
    <col min="15881" max="15881" width="13.6640625" style="165" bestFit="1" customWidth="1"/>
    <col min="15882" max="15882" width="6" style="165" bestFit="1" customWidth="1"/>
    <col min="15883" max="15883" width="3.6640625" style="165" bestFit="1" customWidth="1"/>
    <col min="15884" max="15885" width="8.33203125" style="165" bestFit="1" customWidth="1"/>
    <col min="15886" max="15886" width="3.6640625" style="165" bestFit="1" customWidth="1"/>
    <col min="15887" max="16128" width="8.88671875" style="165"/>
    <col min="16129" max="16129" width="55" style="165" customWidth="1"/>
    <col min="16130" max="16131" width="15.6640625" style="165" customWidth="1"/>
    <col min="16132" max="16132" width="14" style="165" customWidth="1"/>
    <col min="16133" max="16134" width="15.6640625" style="165" customWidth="1"/>
    <col min="16135" max="16135" width="14.5546875" style="165" customWidth="1"/>
    <col min="16136" max="16136" width="8.88671875" style="165"/>
    <col min="16137" max="16137" width="13.6640625" style="165" bestFit="1" customWidth="1"/>
    <col min="16138" max="16138" width="6" style="165" bestFit="1" customWidth="1"/>
    <col min="16139" max="16139" width="3.6640625" style="165" bestFit="1" customWidth="1"/>
    <col min="16140" max="16141" width="8.33203125" style="165" bestFit="1" customWidth="1"/>
    <col min="16142" max="16142" width="3.6640625" style="165" bestFit="1" customWidth="1"/>
    <col min="16143" max="16384" width="8.88671875" style="165"/>
  </cols>
  <sheetData>
    <row r="1" spans="1:21" s="148" customFormat="1" ht="25.5" customHeight="1" x14ac:dyDescent="0.4">
      <c r="A1" s="341" t="s">
        <v>119</v>
      </c>
      <c r="B1" s="341"/>
      <c r="C1" s="341"/>
      <c r="D1" s="341"/>
      <c r="E1" s="341"/>
      <c r="F1" s="341"/>
      <c r="G1" s="341"/>
    </row>
    <row r="2" spans="1:21" s="148" customFormat="1" ht="19.5" customHeight="1" x14ac:dyDescent="0.4">
      <c r="A2" s="342" t="s">
        <v>108</v>
      </c>
      <c r="B2" s="342"/>
      <c r="C2" s="342"/>
      <c r="D2" s="342"/>
      <c r="E2" s="342"/>
      <c r="F2" s="342"/>
      <c r="G2" s="342"/>
    </row>
    <row r="3" spans="1:21" s="151" customFormat="1" ht="27.75" customHeight="1" x14ac:dyDescent="0.3">
      <c r="A3" s="149"/>
      <c r="B3" s="149"/>
      <c r="C3" s="149"/>
      <c r="D3" s="149"/>
      <c r="E3" s="149"/>
      <c r="F3" s="149"/>
      <c r="G3" s="150" t="s">
        <v>121</v>
      </c>
    </row>
    <row r="4" spans="1:21" s="151" customFormat="1" ht="54.75" customHeight="1" x14ac:dyDescent="0.2">
      <c r="A4" s="266"/>
      <c r="B4" s="270" t="s">
        <v>295</v>
      </c>
      <c r="C4" s="270" t="s">
        <v>296</v>
      </c>
      <c r="D4" s="210" t="s">
        <v>122</v>
      </c>
      <c r="E4" s="273" t="s">
        <v>298</v>
      </c>
      <c r="F4" s="273" t="s">
        <v>299</v>
      </c>
      <c r="G4" s="210" t="s">
        <v>122</v>
      </c>
    </row>
    <row r="5" spans="1:21" s="176" customFormat="1" ht="34.5" customHeight="1" x14ac:dyDescent="0.3">
      <c r="A5" s="174" t="s">
        <v>123</v>
      </c>
      <c r="B5" s="278">
        <f>SUM(B7:B25)</f>
        <v>1153326</v>
      </c>
      <c r="C5" s="278">
        <f>SUM(C7:C25)</f>
        <v>829653</v>
      </c>
      <c r="D5" s="268">
        <f>ROUND(C5/B5*100,1)</f>
        <v>71.900000000000006</v>
      </c>
      <c r="E5" s="278">
        <f>SUM(E7:E25)</f>
        <v>59018</v>
      </c>
      <c r="F5" s="278">
        <f>SUM(F7:F25)</f>
        <v>43262</v>
      </c>
      <c r="G5" s="268">
        <f>ROUND(F5/E5*100,1)</f>
        <v>73.3</v>
      </c>
      <c r="I5" s="177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</row>
    <row r="6" spans="1:21" s="176" customFormat="1" ht="21" x14ac:dyDescent="0.3">
      <c r="A6" s="179" t="s">
        <v>109</v>
      </c>
      <c r="B6" s="180"/>
      <c r="C6" s="180"/>
      <c r="D6" s="277"/>
      <c r="E6" s="180"/>
      <c r="F6" s="180"/>
      <c r="G6" s="181"/>
      <c r="I6" s="177"/>
      <c r="J6" s="177"/>
      <c r="K6" s="177"/>
      <c r="L6" s="177"/>
      <c r="M6" s="177"/>
      <c r="N6" s="177"/>
      <c r="O6" s="178"/>
      <c r="P6" s="178"/>
      <c r="Q6" s="178"/>
      <c r="R6" s="178"/>
      <c r="S6" s="178"/>
      <c r="T6" s="178"/>
      <c r="U6" s="178"/>
    </row>
    <row r="7" spans="1:21" ht="54" customHeight="1" x14ac:dyDescent="0.25">
      <c r="A7" s="182" t="s">
        <v>110</v>
      </c>
      <c r="B7" s="183">
        <v>68926</v>
      </c>
      <c r="C7" s="184">
        <v>48315</v>
      </c>
      <c r="D7" s="163">
        <f t="shared" ref="D7:D15" si="0">ROUND(C7/B7*100,1)</f>
        <v>70.099999999999994</v>
      </c>
      <c r="E7" s="184">
        <v>3296</v>
      </c>
      <c r="F7" s="184">
        <v>2643</v>
      </c>
      <c r="G7" s="163">
        <f>ROUND(F7/E7*100,1)</f>
        <v>80.2</v>
      </c>
      <c r="I7" s="177"/>
      <c r="J7" s="172"/>
      <c r="M7" s="172"/>
    </row>
    <row r="8" spans="1:21" ht="35.25" customHeight="1" x14ac:dyDescent="0.25">
      <c r="A8" s="182" t="s">
        <v>111</v>
      </c>
      <c r="B8" s="183">
        <v>103365</v>
      </c>
      <c r="C8" s="184">
        <v>73082</v>
      </c>
      <c r="D8" s="163">
        <f t="shared" si="0"/>
        <v>70.7</v>
      </c>
      <c r="E8" s="183">
        <v>7243</v>
      </c>
      <c r="F8" s="184">
        <v>6477</v>
      </c>
      <c r="G8" s="163">
        <f t="shared" ref="G8:G15" si="1">ROUND(F8/E8*100,1)</f>
        <v>89.4</v>
      </c>
      <c r="I8" s="177"/>
      <c r="J8" s="172"/>
      <c r="M8" s="172"/>
    </row>
    <row r="9" spans="1:21" s="168" customFormat="1" ht="25.5" customHeight="1" x14ac:dyDescent="0.25">
      <c r="A9" s="182" t="s">
        <v>112</v>
      </c>
      <c r="B9" s="183">
        <v>115318</v>
      </c>
      <c r="C9" s="184">
        <v>79777</v>
      </c>
      <c r="D9" s="163">
        <f t="shared" si="0"/>
        <v>69.2</v>
      </c>
      <c r="E9" s="183">
        <v>6401</v>
      </c>
      <c r="F9" s="184">
        <v>5175</v>
      </c>
      <c r="G9" s="163">
        <f t="shared" si="1"/>
        <v>80.8</v>
      </c>
      <c r="H9" s="165"/>
      <c r="I9" s="177"/>
      <c r="J9" s="172"/>
      <c r="K9" s="165"/>
      <c r="M9" s="172"/>
    </row>
    <row r="10" spans="1:21" ht="36.75" customHeight="1" x14ac:dyDescent="0.25">
      <c r="A10" s="182" t="s">
        <v>113</v>
      </c>
      <c r="B10" s="183">
        <v>51497</v>
      </c>
      <c r="C10" s="184">
        <v>33062</v>
      </c>
      <c r="D10" s="163">
        <f t="shared" si="0"/>
        <v>64.2</v>
      </c>
      <c r="E10" s="183">
        <v>2533</v>
      </c>
      <c r="F10" s="184">
        <v>1810</v>
      </c>
      <c r="G10" s="163">
        <f t="shared" si="1"/>
        <v>71.5</v>
      </c>
      <c r="I10" s="177"/>
      <c r="J10" s="172"/>
      <c r="M10" s="172"/>
    </row>
    <row r="11" spans="1:21" ht="35.25" customHeight="1" x14ac:dyDescent="0.25">
      <c r="A11" s="182" t="s">
        <v>114</v>
      </c>
      <c r="B11" s="183">
        <v>175488</v>
      </c>
      <c r="C11" s="184">
        <v>125577</v>
      </c>
      <c r="D11" s="163">
        <f t="shared" si="0"/>
        <v>71.599999999999994</v>
      </c>
      <c r="E11" s="183">
        <v>8547</v>
      </c>
      <c r="F11" s="184">
        <v>5391</v>
      </c>
      <c r="G11" s="163">
        <f t="shared" si="1"/>
        <v>63.1</v>
      </c>
      <c r="I11" s="177"/>
      <c r="J11" s="172"/>
      <c r="M11" s="172"/>
    </row>
    <row r="12" spans="1:21" ht="40.200000000000003" customHeight="1" x14ac:dyDescent="0.25">
      <c r="A12" s="182" t="s">
        <v>115</v>
      </c>
      <c r="B12" s="183">
        <v>33071</v>
      </c>
      <c r="C12" s="184">
        <v>24908</v>
      </c>
      <c r="D12" s="163">
        <f t="shared" si="0"/>
        <v>75.3</v>
      </c>
      <c r="E12" s="183">
        <v>631</v>
      </c>
      <c r="F12" s="184">
        <v>418</v>
      </c>
      <c r="G12" s="163">
        <f t="shared" si="1"/>
        <v>66.2</v>
      </c>
      <c r="I12" s="177"/>
      <c r="J12" s="172"/>
      <c r="M12" s="172"/>
    </row>
    <row r="13" spans="1:21" ht="30" customHeight="1" x14ac:dyDescent="0.25">
      <c r="A13" s="182" t="s">
        <v>116</v>
      </c>
      <c r="B13" s="183">
        <v>169220</v>
      </c>
      <c r="C13" s="184">
        <v>122244</v>
      </c>
      <c r="D13" s="163">
        <f t="shared" si="0"/>
        <v>72.2</v>
      </c>
      <c r="E13" s="183">
        <v>13584</v>
      </c>
      <c r="F13" s="184">
        <v>9375</v>
      </c>
      <c r="G13" s="163">
        <f t="shared" si="1"/>
        <v>69</v>
      </c>
      <c r="I13" s="177"/>
      <c r="J13" s="172"/>
      <c r="M13" s="172"/>
      <c r="T13" s="167"/>
    </row>
    <row r="14" spans="1:21" ht="54" x14ac:dyDescent="0.25">
      <c r="A14" s="182" t="s">
        <v>117</v>
      </c>
      <c r="B14" s="183">
        <v>250203</v>
      </c>
      <c r="C14" s="184">
        <v>194768</v>
      </c>
      <c r="D14" s="163">
        <f t="shared" si="0"/>
        <v>77.8</v>
      </c>
      <c r="E14" s="183">
        <v>9548</v>
      </c>
      <c r="F14" s="184">
        <v>6666</v>
      </c>
      <c r="G14" s="163">
        <f t="shared" si="1"/>
        <v>69.8</v>
      </c>
      <c r="I14" s="177"/>
      <c r="J14" s="172"/>
      <c r="M14" s="172"/>
      <c r="T14" s="167"/>
    </row>
    <row r="15" spans="1:21" ht="37.200000000000003" customHeight="1" x14ac:dyDescent="0.25">
      <c r="A15" s="182" t="s">
        <v>149</v>
      </c>
      <c r="B15" s="183">
        <v>186238</v>
      </c>
      <c r="C15" s="184">
        <v>127920</v>
      </c>
      <c r="D15" s="163">
        <f t="shared" si="0"/>
        <v>68.7</v>
      </c>
      <c r="E15" s="183">
        <v>7235</v>
      </c>
      <c r="F15" s="184">
        <v>5307</v>
      </c>
      <c r="G15" s="163">
        <f t="shared" si="1"/>
        <v>73.400000000000006</v>
      </c>
      <c r="I15" s="177"/>
      <c r="J15" s="172"/>
      <c r="M15" s="172"/>
      <c r="T15" s="167"/>
    </row>
    <row r="16" spans="1:21" x14ac:dyDescent="0.25">
      <c r="A16" s="169"/>
      <c r="B16" s="169"/>
      <c r="C16" s="169"/>
      <c r="D16" s="169"/>
      <c r="E16" s="169"/>
      <c r="F16" s="169"/>
      <c r="T16" s="167"/>
    </row>
    <row r="17" spans="1:20" x14ac:dyDescent="0.25">
      <c r="A17" s="169"/>
      <c r="B17" s="169"/>
      <c r="C17" s="169"/>
      <c r="D17" s="169"/>
      <c r="E17" s="169"/>
      <c r="F17" s="169"/>
      <c r="T17" s="167"/>
    </row>
    <row r="18" spans="1:20" x14ac:dyDescent="0.25">
      <c r="T18" s="167"/>
    </row>
    <row r="19" spans="1:20" x14ac:dyDescent="0.25">
      <c r="T19" s="167"/>
    </row>
    <row r="20" spans="1:20" x14ac:dyDescent="0.25">
      <c r="B20" s="172"/>
      <c r="C20" s="172"/>
      <c r="D20" s="172"/>
      <c r="E20" s="172"/>
      <c r="F20" s="172"/>
      <c r="G20" s="172"/>
      <c r="T20" s="167"/>
    </row>
    <row r="21" spans="1:20" x14ac:dyDescent="0.25">
      <c r="T21" s="167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B7" sqref="B7"/>
    </sheetView>
  </sheetViews>
  <sheetFormatPr defaultColWidth="9.109375" defaultRowHeight="15.6" x14ac:dyDescent="0.3"/>
  <cols>
    <col min="1" max="1" width="3.109375" style="231" customWidth="1"/>
    <col min="2" max="2" width="37.33203125" style="244" customWidth="1"/>
    <col min="3" max="3" width="10" style="232" customWidth="1"/>
    <col min="4" max="4" width="13" style="232" customWidth="1"/>
    <col min="5" max="5" width="12.44140625" style="245" customWidth="1"/>
    <col min="6" max="6" width="11" style="232" customWidth="1"/>
    <col min="7" max="7" width="13.109375" style="232" customWidth="1"/>
    <col min="8" max="8" width="12.44140625" style="245" customWidth="1"/>
    <col min="9" max="16384" width="9.109375" style="232"/>
  </cols>
  <sheetData>
    <row r="1" spans="1:8" ht="20.25" customHeight="1" x14ac:dyDescent="0.3">
      <c r="B1" s="344" t="s">
        <v>164</v>
      </c>
      <c r="C1" s="344"/>
      <c r="D1" s="344"/>
      <c r="E1" s="344"/>
      <c r="F1" s="344"/>
      <c r="G1" s="344"/>
      <c r="H1" s="344"/>
    </row>
    <row r="2" spans="1:8" ht="20.25" customHeight="1" x14ac:dyDescent="0.3">
      <c r="B2" s="344" t="s">
        <v>165</v>
      </c>
      <c r="C2" s="344"/>
      <c r="D2" s="344"/>
      <c r="E2" s="344"/>
      <c r="F2" s="344"/>
      <c r="G2" s="344"/>
      <c r="H2" s="344"/>
    </row>
    <row r="4" spans="1:8" s="233" customFormat="1" ht="35.4" customHeight="1" x14ac:dyDescent="0.3">
      <c r="A4" s="345"/>
      <c r="B4" s="348" t="s">
        <v>166</v>
      </c>
      <c r="C4" s="349" t="s">
        <v>300</v>
      </c>
      <c r="D4" s="349"/>
      <c r="E4" s="349"/>
      <c r="F4" s="350" t="s">
        <v>305</v>
      </c>
      <c r="G4" s="350"/>
      <c r="H4" s="350"/>
    </row>
    <row r="5" spans="1:8" ht="15.6" customHeight="1" x14ac:dyDescent="0.3">
      <c r="A5" s="346"/>
      <c r="B5" s="348"/>
      <c r="C5" s="343" t="s">
        <v>38</v>
      </c>
      <c r="D5" s="343" t="s">
        <v>167</v>
      </c>
      <c r="E5" s="343" t="s">
        <v>168</v>
      </c>
      <c r="F5" s="343" t="s">
        <v>169</v>
      </c>
      <c r="G5" s="343" t="s">
        <v>170</v>
      </c>
      <c r="H5" s="343" t="s">
        <v>168</v>
      </c>
    </row>
    <row r="6" spans="1:8" ht="51.6" customHeight="1" x14ac:dyDescent="0.3">
      <c r="A6" s="347"/>
      <c r="B6" s="348"/>
      <c r="C6" s="343"/>
      <c r="D6" s="343"/>
      <c r="E6" s="343"/>
      <c r="F6" s="343"/>
      <c r="G6" s="343"/>
      <c r="H6" s="343"/>
    </row>
    <row r="7" spans="1:8" s="248" customFormat="1" ht="13.2" x14ac:dyDescent="0.25">
      <c r="A7" s="428" t="s">
        <v>171</v>
      </c>
      <c r="B7" s="429" t="s">
        <v>51</v>
      </c>
      <c r="C7" s="249">
        <v>1</v>
      </c>
      <c r="D7" s="249">
        <v>2</v>
      </c>
      <c r="E7" s="249">
        <v>3</v>
      </c>
      <c r="F7" s="249">
        <v>4</v>
      </c>
      <c r="G7" s="249">
        <v>5</v>
      </c>
      <c r="H7" s="249">
        <v>6</v>
      </c>
    </row>
    <row r="8" spans="1:8" ht="19.95" customHeight="1" x14ac:dyDescent="0.3">
      <c r="A8" s="234">
        <v>1</v>
      </c>
      <c r="B8" s="235" t="s">
        <v>172</v>
      </c>
      <c r="C8" s="260">
        <v>49158</v>
      </c>
      <c r="D8" s="260">
        <v>55093</v>
      </c>
      <c r="E8" s="279">
        <v>-5935</v>
      </c>
      <c r="F8" s="260">
        <v>1984</v>
      </c>
      <c r="G8" s="260">
        <v>20158</v>
      </c>
      <c r="H8" s="279">
        <v>-18174</v>
      </c>
    </row>
    <row r="9" spans="1:8" ht="19.95" customHeight="1" x14ac:dyDescent="0.3">
      <c r="A9" s="234">
        <v>2</v>
      </c>
      <c r="B9" s="235" t="s">
        <v>173</v>
      </c>
      <c r="C9" s="260">
        <v>40638</v>
      </c>
      <c r="D9" s="260">
        <v>57078</v>
      </c>
      <c r="E9" s="279">
        <v>-16440</v>
      </c>
      <c r="F9" s="260">
        <v>955</v>
      </c>
      <c r="G9" s="260">
        <v>20593</v>
      </c>
      <c r="H9" s="279">
        <v>-19638</v>
      </c>
    </row>
    <row r="10" spans="1:8" x14ac:dyDescent="0.3">
      <c r="A10" s="234">
        <v>3</v>
      </c>
      <c r="B10" s="235" t="s">
        <v>174</v>
      </c>
      <c r="C10" s="260">
        <v>29829</v>
      </c>
      <c r="D10" s="260">
        <v>39413</v>
      </c>
      <c r="E10" s="279">
        <v>-9584</v>
      </c>
      <c r="F10" s="260">
        <v>1363</v>
      </c>
      <c r="G10" s="260">
        <v>14748</v>
      </c>
      <c r="H10" s="279">
        <v>-13385</v>
      </c>
    </row>
    <row r="11" spans="1:8" s="238" customFormat="1" ht="31.2" x14ac:dyDescent="0.3">
      <c r="A11" s="234">
        <v>4</v>
      </c>
      <c r="B11" s="235" t="s">
        <v>303</v>
      </c>
      <c r="C11" s="260">
        <v>29286</v>
      </c>
      <c r="D11" s="260">
        <v>46374</v>
      </c>
      <c r="E11" s="279">
        <v>-17088</v>
      </c>
      <c r="F11" s="260">
        <v>68</v>
      </c>
      <c r="G11" s="260">
        <v>19847</v>
      </c>
      <c r="H11" s="279">
        <v>-19779</v>
      </c>
    </row>
    <row r="12" spans="1:8" s="238" customFormat="1" x14ac:dyDescent="0.3">
      <c r="A12" s="234">
        <v>5</v>
      </c>
      <c r="B12" s="235" t="s">
        <v>175</v>
      </c>
      <c r="C12" s="260">
        <v>18038</v>
      </c>
      <c r="D12" s="260">
        <v>14595</v>
      </c>
      <c r="E12" s="279">
        <v>3443</v>
      </c>
      <c r="F12" s="260">
        <v>132</v>
      </c>
      <c r="G12" s="260">
        <v>877</v>
      </c>
      <c r="H12" s="279">
        <v>-745</v>
      </c>
    </row>
    <row r="13" spans="1:8" s="238" customFormat="1" x14ac:dyDescent="0.3">
      <c r="A13" s="234">
        <v>6</v>
      </c>
      <c r="B13" s="235" t="s">
        <v>176</v>
      </c>
      <c r="C13" s="260">
        <v>17363</v>
      </c>
      <c r="D13" s="260">
        <v>28083</v>
      </c>
      <c r="E13" s="279">
        <v>-10720</v>
      </c>
      <c r="F13" s="260">
        <v>556</v>
      </c>
      <c r="G13" s="260">
        <v>9601</v>
      </c>
      <c r="H13" s="279">
        <v>-9045</v>
      </c>
    </row>
    <row r="14" spans="1:8" s="238" customFormat="1" ht="19.2" customHeight="1" x14ac:dyDescent="0.3">
      <c r="A14" s="234">
        <v>7</v>
      </c>
      <c r="B14" s="235" t="s">
        <v>177</v>
      </c>
      <c r="C14" s="260">
        <v>16102</v>
      </c>
      <c r="D14" s="260">
        <v>17888</v>
      </c>
      <c r="E14" s="279">
        <v>-1786</v>
      </c>
      <c r="F14" s="260">
        <v>666</v>
      </c>
      <c r="G14" s="260">
        <v>6700</v>
      </c>
      <c r="H14" s="279">
        <v>-6034</v>
      </c>
    </row>
    <row r="15" spans="1:8" s="238" customFormat="1" x14ac:dyDescent="0.3">
      <c r="A15" s="234">
        <v>8</v>
      </c>
      <c r="B15" s="235" t="s">
        <v>178</v>
      </c>
      <c r="C15" s="260">
        <v>15230</v>
      </c>
      <c r="D15" s="260">
        <v>11689</v>
      </c>
      <c r="E15" s="279">
        <v>3541</v>
      </c>
      <c r="F15" s="260">
        <v>75</v>
      </c>
      <c r="G15" s="260">
        <v>757</v>
      </c>
      <c r="H15" s="279">
        <v>-682</v>
      </c>
    </row>
    <row r="16" spans="1:8" s="238" customFormat="1" x14ac:dyDescent="0.3">
      <c r="A16" s="234">
        <v>9</v>
      </c>
      <c r="B16" s="235" t="s">
        <v>179</v>
      </c>
      <c r="C16" s="260">
        <v>14695</v>
      </c>
      <c r="D16" s="260">
        <v>24323</v>
      </c>
      <c r="E16" s="279">
        <v>-9628</v>
      </c>
      <c r="F16" s="260">
        <v>546</v>
      </c>
      <c r="G16" s="260">
        <v>9320</v>
      </c>
      <c r="H16" s="279">
        <v>-8774</v>
      </c>
    </row>
    <row r="17" spans="1:8" s="238" customFormat="1" x14ac:dyDescent="0.3">
      <c r="A17" s="234">
        <v>10</v>
      </c>
      <c r="B17" s="235" t="s">
        <v>180</v>
      </c>
      <c r="C17" s="260">
        <v>14156</v>
      </c>
      <c r="D17" s="260">
        <v>22954</v>
      </c>
      <c r="E17" s="279">
        <v>-8798</v>
      </c>
      <c r="F17" s="260">
        <v>349</v>
      </c>
      <c r="G17" s="260">
        <v>8736</v>
      </c>
      <c r="H17" s="279">
        <v>-8387</v>
      </c>
    </row>
    <row r="18" spans="1:8" s="238" customFormat="1" x14ac:dyDescent="0.3">
      <c r="A18" s="234">
        <v>11</v>
      </c>
      <c r="B18" s="235" t="s">
        <v>182</v>
      </c>
      <c r="C18" s="260">
        <v>13058</v>
      </c>
      <c r="D18" s="260">
        <v>23264</v>
      </c>
      <c r="E18" s="279">
        <v>-10206</v>
      </c>
      <c r="F18" s="260">
        <v>448</v>
      </c>
      <c r="G18" s="260">
        <v>8645</v>
      </c>
      <c r="H18" s="279">
        <v>-8197</v>
      </c>
    </row>
    <row r="19" spans="1:8" s="238" customFormat="1" x14ac:dyDescent="0.3">
      <c r="A19" s="234">
        <v>12</v>
      </c>
      <c r="B19" s="235" t="s">
        <v>181</v>
      </c>
      <c r="C19" s="260">
        <v>12976</v>
      </c>
      <c r="D19" s="260">
        <v>30214</v>
      </c>
      <c r="E19" s="279">
        <v>-17238</v>
      </c>
      <c r="F19" s="260">
        <v>250</v>
      </c>
      <c r="G19" s="260">
        <v>11406</v>
      </c>
      <c r="H19" s="279">
        <v>-11156</v>
      </c>
    </row>
    <row r="20" spans="1:8" s="238" customFormat="1" x14ac:dyDescent="0.3">
      <c r="A20" s="234">
        <v>13</v>
      </c>
      <c r="B20" s="235" t="s">
        <v>183</v>
      </c>
      <c r="C20" s="260">
        <v>10731</v>
      </c>
      <c r="D20" s="260">
        <v>8839</v>
      </c>
      <c r="E20" s="279">
        <v>1892</v>
      </c>
      <c r="F20" s="260">
        <v>1090</v>
      </c>
      <c r="G20" s="260">
        <v>2882</v>
      </c>
      <c r="H20" s="279">
        <v>-1792</v>
      </c>
    </row>
    <row r="21" spans="1:8" s="238" customFormat="1" x14ac:dyDescent="0.3">
      <c r="A21" s="234">
        <v>14</v>
      </c>
      <c r="B21" s="235" t="s">
        <v>186</v>
      </c>
      <c r="C21" s="260">
        <v>10500</v>
      </c>
      <c r="D21" s="260">
        <v>10575</v>
      </c>
      <c r="E21" s="279">
        <v>-75</v>
      </c>
      <c r="F21" s="260">
        <v>828</v>
      </c>
      <c r="G21" s="260">
        <v>3868</v>
      </c>
      <c r="H21" s="279">
        <v>-3040</v>
      </c>
    </row>
    <row r="22" spans="1:8" s="238" customFormat="1" x14ac:dyDescent="0.3">
      <c r="A22" s="234">
        <v>15</v>
      </c>
      <c r="B22" s="235" t="s">
        <v>185</v>
      </c>
      <c r="C22" s="260">
        <v>10456</v>
      </c>
      <c r="D22" s="260">
        <v>8282</v>
      </c>
      <c r="E22" s="279">
        <v>2174</v>
      </c>
      <c r="F22" s="260">
        <v>468</v>
      </c>
      <c r="G22" s="260">
        <v>2579</v>
      </c>
      <c r="H22" s="279">
        <v>-2111</v>
      </c>
    </row>
    <row r="23" spans="1:8" s="238" customFormat="1" x14ac:dyDescent="0.3">
      <c r="A23" s="234">
        <v>16</v>
      </c>
      <c r="B23" s="235" t="s">
        <v>187</v>
      </c>
      <c r="C23" s="260">
        <v>10391</v>
      </c>
      <c r="D23" s="260">
        <v>10744</v>
      </c>
      <c r="E23" s="279">
        <v>-353</v>
      </c>
      <c r="F23" s="260">
        <v>495</v>
      </c>
      <c r="G23" s="260">
        <v>3724</v>
      </c>
      <c r="H23" s="279">
        <v>-3229</v>
      </c>
    </row>
    <row r="24" spans="1:8" s="238" customFormat="1" x14ac:dyDescent="0.3">
      <c r="A24" s="234">
        <v>17</v>
      </c>
      <c r="B24" s="235" t="s">
        <v>184</v>
      </c>
      <c r="C24" s="260">
        <v>10380</v>
      </c>
      <c r="D24" s="260">
        <v>17641</v>
      </c>
      <c r="E24" s="279">
        <v>-7261</v>
      </c>
      <c r="F24" s="260">
        <v>234</v>
      </c>
      <c r="G24" s="260">
        <v>6725</v>
      </c>
      <c r="H24" s="279">
        <v>-6491</v>
      </c>
    </row>
    <row r="25" spans="1:8" s="238" customFormat="1" x14ac:dyDescent="0.3">
      <c r="A25" s="234">
        <v>18</v>
      </c>
      <c r="B25" s="235" t="s">
        <v>188</v>
      </c>
      <c r="C25" s="260">
        <v>9160</v>
      </c>
      <c r="D25" s="260">
        <v>11944</v>
      </c>
      <c r="E25" s="279">
        <v>-2784</v>
      </c>
      <c r="F25" s="260">
        <v>179</v>
      </c>
      <c r="G25" s="260">
        <v>4360</v>
      </c>
      <c r="H25" s="279">
        <v>-4181</v>
      </c>
    </row>
    <row r="26" spans="1:8" s="238" customFormat="1" x14ac:dyDescent="0.3">
      <c r="A26" s="234">
        <v>19</v>
      </c>
      <c r="B26" s="235" t="s">
        <v>189</v>
      </c>
      <c r="C26" s="260">
        <v>7940</v>
      </c>
      <c r="D26" s="260">
        <v>11696</v>
      </c>
      <c r="E26" s="279">
        <v>-3756</v>
      </c>
      <c r="F26" s="260">
        <v>314</v>
      </c>
      <c r="G26" s="260">
        <v>4894</v>
      </c>
      <c r="H26" s="279">
        <v>-4580</v>
      </c>
    </row>
    <row r="27" spans="1:8" s="238" customFormat="1" x14ac:dyDescent="0.3">
      <c r="A27" s="234">
        <v>20</v>
      </c>
      <c r="B27" s="235" t="s">
        <v>192</v>
      </c>
      <c r="C27" s="260">
        <v>7156</v>
      </c>
      <c r="D27" s="260">
        <v>3653</v>
      </c>
      <c r="E27" s="279">
        <v>3503</v>
      </c>
      <c r="F27" s="260">
        <v>769</v>
      </c>
      <c r="G27" s="260">
        <v>1329</v>
      </c>
      <c r="H27" s="279">
        <v>-560</v>
      </c>
    </row>
    <row r="28" spans="1:8" s="238" customFormat="1" ht="31.2" x14ac:dyDescent="0.3">
      <c r="A28" s="234">
        <v>21</v>
      </c>
      <c r="B28" s="235" t="s">
        <v>190</v>
      </c>
      <c r="C28" s="260">
        <v>7136</v>
      </c>
      <c r="D28" s="260">
        <v>6392</v>
      </c>
      <c r="E28" s="279">
        <v>744</v>
      </c>
      <c r="F28" s="260">
        <v>347</v>
      </c>
      <c r="G28" s="260">
        <v>2098</v>
      </c>
      <c r="H28" s="279">
        <v>-1751</v>
      </c>
    </row>
    <row r="29" spans="1:8" s="238" customFormat="1" ht="47.4" customHeight="1" x14ac:dyDescent="0.3">
      <c r="A29" s="234">
        <v>22</v>
      </c>
      <c r="B29" s="235" t="s">
        <v>191</v>
      </c>
      <c r="C29" s="260">
        <v>7017</v>
      </c>
      <c r="D29" s="260">
        <v>13877</v>
      </c>
      <c r="E29" s="279">
        <v>-6860</v>
      </c>
      <c r="F29" s="260">
        <v>37</v>
      </c>
      <c r="G29" s="260">
        <v>5558</v>
      </c>
      <c r="H29" s="279">
        <v>-5521</v>
      </c>
    </row>
    <row r="30" spans="1:8" s="238" customFormat="1" x14ac:dyDescent="0.3">
      <c r="A30" s="234">
        <v>23</v>
      </c>
      <c r="B30" s="235" t="s">
        <v>193</v>
      </c>
      <c r="C30" s="260">
        <v>6364</v>
      </c>
      <c r="D30" s="260">
        <v>8463</v>
      </c>
      <c r="E30" s="279">
        <v>-2099</v>
      </c>
      <c r="F30" s="260">
        <v>151</v>
      </c>
      <c r="G30" s="260">
        <v>2988</v>
      </c>
      <c r="H30" s="279">
        <v>-2837</v>
      </c>
    </row>
    <row r="31" spans="1:8" s="238" customFormat="1" x14ac:dyDescent="0.3">
      <c r="A31" s="234">
        <v>24</v>
      </c>
      <c r="B31" s="235" t="s">
        <v>194</v>
      </c>
      <c r="C31" s="260">
        <v>6274</v>
      </c>
      <c r="D31" s="260">
        <v>6126</v>
      </c>
      <c r="E31" s="279">
        <v>148</v>
      </c>
      <c r="F31" s="260">
        <v>419</v>
      </c>
      <c r="G31" s="260">
        <v>1996</v>
      </c>
      <c r="H31" s="279">
        <v>-1577</v>
      </c>
    </row>
    <row r="32" spans="1:8" s="238" customFormat="1" ht="31.2" x14ac:dyDescent="0.3">
      <c r="A32" s="234">
        <v>25</v>
      </c>
      <c r="B32" s="235" t="s">
        <v>195</v>
      </c>
      <c r="C32" s="260">
        <v>6221</v>
      </c>
      <c r="D32" s="260">
        <v>3290</v>
      </c>
      <c r="E32" s="279">
        <v>2931</v>
      </c>
      <c r="F32" s="260">
        <v>665</v>
      </c>
      <c r="G32" s="260">
        <v>1067</v>
      </c>
      <c r="H32" s="279">
        <v>-402</v>
      </c>
    </row>
    <row r="33" spans="1:8" s="238" customFormat="1" ht="76.8" customHeight="1" x14ac:dyDescent="0.3">
      <c r="A33" s="234">
        <v>26</v>
      </c>
      <c r="B33" s="235" t="s">
        <v>304</v>
      </c>
      <c r="C33" s="260">
        <v>6199</v>
      </c>
      <c r="D33" s="260">
        <v>11670</v>
      </c>
      <c r="E33" s="279">
        <v>-5471</v>
      </c>
      <c r="F33" s="260">
        <v>209</v>
      </c>
      <c r="G33" s="260">
        <v>4722</v>
      </c>
      <c r="H33" s="279">
        <v>-4513</v>
      </c>
    </row>
    <row r="34" spans="1:8" s="238" customFormat="1" x14ac:dyDescent="0.3">
      <c r="A34" s="234">
        <v>27</v>
      </c>
      <c r="B34" s="235" t="s">
        <v>196</v>
      </c>
      <c r="C34" s="260">
        <v>6099</v>
      </c>
      <c r="D34" s="260">
        <v>8221</v>
      </c>
      <c r="E34" s="279">
        <v>-2122</v>
      </c>
      <c r="F34" s="260">
        <v>529</v>
      </c>
      <c r="G34" s="260">
        <v>2979</v>
      </c>
      <c r="H34" s="279">
        <v>-2450</v>
      </c>
    </row>
    <row r="35" spans="1:8" s="238" customFormat="1" ht="31.2" x14ac:dyDescent="0.3">
      <c r="A35" s="234">
        <v>28</v>
      </c>
      <c r="B35" s="235" t="s">
        <v>197</v>
      </c>
      <c r="C35" s="260">
        <v>5493</v>
      </c>
      <c r="D35" s="260">
        <v>11809</v>
      </c>
      <c r="E35" s="279">
        <v>-6316</v>
      </c>
      <c r="F35" s="260">
        <v>391</v>
      </c>
      <c r="G35" s="260">
        <v>5186</v>
      </c>
      <c r="H35" s="279">
        <v>-4795</v>
      </c>
    </row>
    <row r="36" spans="1:8" s="238" customFormat="1" x14ac:dyDescent="0.3">
      <c r="A36" s="234">
        <v>29</v>
      </c>
      <c r="B36" s="235" t="s">
        <v>198</v>
      </c>
      <c r="C36" s="260">
        <v>4905</v>
      </c>
      <c r="D36" s="260">
        <v>10829</v>
      </c>
      <c r="E36" s="279">
        <v>-5924</v>
      </c>
      <c r="F36" s="260">
        <v>175</v>
      </c>
      <c r="G36" s="260">
        <v>4287</v>
      </c>
      <c r="H36" s="279">
        <v>-4112</v>
      </c>
    </row>
    <row r="37" spans="1:8" s="238" customFormat="1" x14ac:dyDescent="0.3">
      <c r="A37" s="234">
        <v>30</v>
      </c>
      <c r="B37" s="235" t="s">
        <v>199</v>
      </c>
      <c r="C37" s="260">
        <v>4802</v>
      </c>
      <c r="D37" s="260">
        <v>9083</v>
      </c>
      <c r="E37" s="279">
        <v>-4281</v>
      </c>
      <c r="F37" s="260">
        <v>167</v>
      </c>
      <c r="G37" s="260">
        <v>3190</v>
      </c>
      <c r="H37" s="279">
        <v>-3023</v>
      </c>
    </row>
    <row r="38" spans="1:8" s="238" customFormat="1" ht="46.8" x14ac:dyDescent="0.3">
      <c r="A38" s="234">
        <v>31</v>
      </c>
      <c r="B38" s="239" t="s">
        <v>201</v>
      </c>
      <c r="C38" s="260">
        <v>4584</v>
      </c>
      <c r="D38" s="260">
        <v>752</v>
      </c>
      <c r="E38" s="279">
        <v>3832</v>
      </c>
      <c r="F38" s="260">
        <v>854</v>
      </c>
      <c r="G38" s="260">
        <v>257</v>
      </c>
      <c r="H38" s="279">
        <v>597</v>
      </c>
    </row>
    <row r="39" spans="1:8" s="238" customFormat="1" x14ac:dyDescent="0.3">
      <c r="A39" s="234">
        <v>32</v>
      </c>
      <c r="B39" s="235" t="s">
        <v>200</v>
      </c>
      <c r="C39" s="260">
        <v>4472</v>
      </c>
      <c r="D39" s="260">
        <v>5452</v>
      </c>
      <c r="E39" s="279">
        <v>-980</v>
      </c>
      <c r="F39" s="260">
        <v>121</v>
      </c>
      <c r="G39" s="260">
        <v>1909</v>
      </c>
      <c r="H39" s="279">
        <v>-1788</v>
      </c>
    </row>
    <row r="40" spans="1:8" s="238" customFormat="1" x14ac:dyDescent="0.3">
      <c r="A40" s="234">
        <v>33</v>
      </c>
      <c r="B40" s="235" t="s">
        <v>202</v>
      </c>
      <c r="C40" s="260">
        <v>4420</v>
      </c>
      <c r="D40" s="260">
        <v>4308</v>
      </c>
      <c r="E40" s="279">
        <v>112</v>
      </c>
      <c r="F40" s="260">
        <v>251</v>
      </c>
      <c r="G40" s="260">
        <v>1439</v>
      </c>
      <c r="H40" s="279">
        <v>-1188</v>
      </c>
    </row>
    <row r="41" spans="1:8" s="238" customFormat="1" x14ac:dyDescent="0.3">
      <c r="A41" s="234">
        <v>34</v>
      </c>
      <c r="B41" s="235" t="s">
        <v>203</v>
      </c>
      <c r="C41" s="260">
        <v>4240</v>
      </c>
      <c r="D41" s="260">
        <v>3975</v>
      </c>
      <c r="E41" s="279">
        <v>265</v>
      </c>
      <c r="F41" s="260">
        <v>60</v>
      </c>
      <c r="G41" s="260">
        <v>1664</v>
      </c>
      <c r="H41" s="279">
        <v>-1604</v>
      </c>
    </row>
    <row r="42" spans="1:8" s="238" customFormat="1" x14ac:dyDescent="0.3">
      <c r="A42" s="234">
        <v>35</v>
      </c>
      <c r="B42" s="235" t="s">
        <v>204</v>
      </c>
      <c r="C42" s="260">
        <v>4194</v>
      </c>
      <c r="D42" s="260">
        <v>4131</v>
      </c>
      <c r="E42" s="279">
        <v>63</v>
      </c>
      <c r="F42" s="260">
        <v>213</v>
      </c>
      <c r="G42" s="260">
        <v>1348</v>
      </c>
      <c r="H42" s="279">
        <v>-1135</v>
      </c>
    </row>
    <row r="43" spans="1:8" s="238" customFormat="1" x14ac:dyDescent="0.3">
      <c r="A43" s="234">
        <v>36</v>
      </c>
      <c r="B43" s="235" t="s">
        <v>205</v>
      </c>
      <c r="C43" s="260">
        <v>4170</v>
      </c>
      <c r="D43" s="260">
        <v>9309</v>
      </c>
      <c r="E43" s="279">
        <v>-5139</v>
      </c>
      <c r="F43" s="260">
        <v>145</v>
      </c>
      <c r="G43" s="260">
        <v>3743</v>
      </c>
      <c r="H43" s="279">
        <v>-3598</v>
      </c>
    </row>
    <row r="44" spans="1:8" x14ac:dyDescent="0.3">
      <c r="A44" s="234">
        <v>37</v>
      </c>
      <c r="B44" s="240" t="s">
        <v>206</v>
      </c>
      <c r="C44" s="241">
        <v>3951</v>
      </c>
      <c r="D44" s="241">
        <v>5537</v>
      </c>
      <c r="E44" s="279">
        <v>-1586</v>
      </c>
      <c r="F44" s="241">
        <v>129</v>
      </c>
      <c r="G44" s="241">
        <v>1771</v>
      </c>
      <c r="H44" s="279">
        <v>-1642</v>
      </c>
    </row>
    <row r="45" spans="1:8" x14ac:dyDescent="0.3">
      <c r="A45" s="234">
        <v>38</v>
      </c>
      <c r="B45" s="242" t="s">
        <v>208</v>
      </c>
      <c r="C45" s="241">
        <v>3793</v>
      </c>
      <c r="D45" s="241">
        <v>2002</v>
      </c>
      <c r="E45" s="279">
        <v>1791</v>
      </c>
      <c r="F45" s="241">
        <v>375</v>
      </c>
      <c r="G45" s="241">
        <v>665</v>
      </c>
      <c r="H45" s="279">
        <v>-290</v>
      </c>
    </row>
    <row r="46" spans="1:8" x14ac:dyDescent="0.3">
      <c r="A46" s="234">
        <v>39</v>
      </c>
      <c r="B46" s="235" t="s">
        <v>207</v>
      </c>
      <c r="C46" s="241">
        <v>3767</v>
      </c>
      <c r="D46" s="241">
        <v>3528</v>
      </c>
      <c r="E46" s="279">
        <v>239</v>
      </c>
      <c r="F46" s="241">
        <v>34</v>
      </c>
      <c r="G46" s="241">
        <v>369</v>
      </c>
      <c r="H46" s="279">
        <v>-335</v>
      </c>
    </row>
    <row r="47" spans="1:8" x14ac:dyDescent="0.3">
      <c r="A47" s="234">
        <v>40</v>
      </c>
      <c r="B47" s="235" t="s">
        <v>209</v>
      </c>
      <c r="C47" s="241">
        <v>3620</v>
      </c>
      <c r="D47" s="241">
        <v>6606</v>
      </c>
      <c r="E47" s="279">
        <v>-2986</v>
      </c>
      <c r="F47" s="241">
        <v>245</v>
      </c>
      <c r="G47" s="241">
        <v>2445</v>
      </c>
      <c r="H47" s="279">
        <v>-2200</v>
      </c>
    </row>
    <row r="48" spans="1:8" x14ac:dyDescent="0.3">
      <c r="A48" s="234">
        <v>41</v>
      </c>
      <c r="B48" s="235" t="s">
        <v>210</v>
      </c>
      <c r="C48" s="241">
        <v>3568</v>
      </c>
      <c r="D48" s="241">
        <v>5420</v>
      </c>
      <c r="E48" s="279">
        <v>-1852</v>
      </c>
      <c r="F48" s="241">
        <v>110</v>
      </c>
      <c r="G48" s="241">
        <v>1977</v>
      </c>
      <c r="H48" s="279">
        <v>-1867</v>
      </c>
    </row>
    <row r="49" spans="1:8" ht="31.2" x14ac:dyDescent="0.3">
      <c r="A49" s="234">
        <v>42</v>
      </c>
      <c r="B49" s="235" t="s">
        <v>211</v>
      </c>
      <c r="C49" s="241">
        <v>3497</v>
      </c>
      <c r="D49" s="241">
        <v>4735</v>
      </c>
      <c r="E49" s="279">
        <v>-1238</v>
      </c>
      <c r="F49" s="241">
        <v>147</v>
      </c>
      <c r="G49" s="241">
        <v>1539</v>
      </c>
      <c r="H49" s="279">
        <v>-1392</v>
      </c>
    </row>
    <row r="50" spans="1:8" ht="31.2" x14ac:dyDescent="0.3">
      <c r="A50" s="234">
        <v>43</v>
      </c>
      <c r="B50" s="243" t="s">
        <v>212</v>
      </c>
      <c r="C50" s="241">
        <v>3465</v>
      </c>
      <c r="D50" s="241">
        <v>2685</v>
      </c>
      <c r="E50" s="279">
        <v>780</v>
      </c>
      <c r="F50" s="241">
        <v>353</v>
      </c>
      <c r="G50" s="241">
        <v>895</v>
      </c>
      <c r="H50" s="279">
        <v>-542</v>
      </c>
    </row>
    <row r="51" spans="1:8" x14ac:dyDescent="0.3">
      <c r="A51" s="234">
        <v>44</v>
      </c>
      <c r="B51" s="243" t="s">
        <v>213</v>
      </c>
      <c r="C51" s="241">
        <v>3442</v>
      </c>
      <c r="D51" s="241">
        <v>2275</v>
      </c>
      <c r="E51" s="279">
        <v>1167</v>
      </c>
      <c r="F51" s="241">
        <v>246</v>
      </c>
      <c r="G51" s="241">
        <v>866</v>
      </c>
      <c r="H51" s="279">
        <v>-620</v>
      </c>
    </row>
    <row r="52" spans="1:8" x14ac:dyDescent="0.3">
      <c r="A52" s="234">
        <v>45</v>
      </c>
      <c r="B52" s="243" t="s">
        <v>214</v>
      </c>
      <c r="C52" s="241">
        <v>3224</v>
      </c>
      <c r="D52" s="241">
        <v>3584</v>
      </c>
      <c r="E52" s="279">
        <v>-360</v>
      </c>
      <c r="F52" s="241">
        <v>111</v>
      </c>
      <c r="G52" s="241">
        <v>1380</v>
      </c>
      <c r="H52" s="279">
        <v>-1269</v>
      </c>
    </row>
    <row r="53" spans="1:8" x14ac:dyDescent="0.3">
      <c r="A53" s="234">
        <v>46</v>
      </c>
      <c r="B53" s="243" t="s">
        <v>215</v>
      </c>
      <c r="C53" s="241">
        <v>3179</v>
      </c>
      <c r="D53" s="241">
        <v>7120</v>
      </c>
      <c r="E53" s="279">
        <v>-3941</v>
      </c>
      <c r="F53" s="241">
        <v>109</v>
      </c>
      <c r="G53" s="241">
        <v>2809</v>
      </c>
      <c r="H53" s="279">
        <v>-2700</v>
      </c>
    </row>
    <row r="54" spans="1:8" x14ac:dyDescent="0.3">
      <c r="A54" s="234">
        <v>47</v>
      </c>
      <c r="B54" s="243" t="s">
        <v>216</v>
      </c>
      <c r="C54" s="241">
        <v>3068</v>
      </c>
      <c r="D54" s="241">
        <v>3408</v>
      </c>
      <c r="E54" s="279">
        <v>-340</v>
      </c>
      <c r="F54" s="241">
        <v>134</v>
      </c>
      <c r="G54" s="241">
        <v>1293</v>
      </c>
      <c r="H54" s="279">
        <v>-1159</v>
      </c>
    </row>
    <row r="55" spans="1:8" x14ac:dyDescent="0.3">
      <c r="A55" s="234">
        <v>48</v>
      </c>
      <c r="B55" s="243" t="s">
        <v>218</v>
      </c>
      <c r="C55" s="241">
        <v>3051</v>
      </c>
      <c r="D55" s="241">
        <v>3731</v>
      </c>
      <c r="E55" s="279">
        <v>-680</v>
      </c>
      <c r="F55" s="241">
        <v>202</v>
      </c>
      <c r="G55" s="241">
        <v>1513</v>
      </c>
      <c r="H55" s="279">
        <v>-1311</v>
      </c>
    </row>
    <row r="56" spans="1:8" x14ac:dyDescent="0.3">
      <c r="A56" s="234">
        <v>49</v>
      </c>
      <c r="B56" s="243" t="s">
        <v>219</v>
      </c>
      <c r="C56" s="241">
        <v>3038</v>
      </c>
      <c r="D56" s="241">
        <v>4958</v>
      </c>
      <c r="E56" s="279">
        <v>-1920</v>
      </c>
      <c r="F56" s="241">
        <v>238</v>
      </c>
      <c r="G56" s="241">
        <v>1938</v>
      </c>
      <c r="H56" s="279">
        <v>-1700</v>
      </c>
    </row>
    <row r="57" spans="1:8" ht="31.2" x14ac:dyDescent="0.3">
      <c r="A57" s="234">
        <v>50</v>
      </c>
      <c r="B57" s="242" t="s">
        <v>217</v>
      </c>
      <c r="C57" s="241">
        <v>3033</v>
      </c>
      <c r="D57" s="241">
        <v>3363</v>
      </c>
      <c r="E57" s="279">
        <v>-330</v>
      </c>
      <c r="F57" s="241">
        <v>138</v>
      </c>
      <c r="G57" s="241">
        <v>1236</v>
      </c>
      <c r="H57" s="279">
        <v>-1098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90" zoomScaleNormal="100" zoomScaleSheetLayoutView="90" workbookViewId="0">
      <selection activeCell="B7" sqref="B7"/>
    </sheetView>
  </sheetViews>
  <sheetFormatPr defaultColWidth="8.88671875" defaultRowHeight="13.2" x14ac:dyDescent="0.25"/>
  <cols>
    <col min="1" max="1" width="36.33203125" style="248" customWidth="1"/>
    <col min="2" max="2" width="10.5546875" style="258" customWidth="1"/>
    <col min="3" max="3" width="12.88671875" style="258" customWidth="1"/>
    <col min="4" max="4" width="12.5546875" style="259" customWidth="1"/>
    <col min="5" max="5" width="10.44140625" style="258" customWidth="1"/>
    <col min="6" max="6" width="13" style="258" customWidth="1"/>
    <col min="7" max="7" width="12.44140625" style="259" customWidth="1"/>
    <col min="8" max="8" width="8.88671875" style="248"/>
    <col min="9" max="9" width="64" style="248" customWidth="1"/>
    <col min="10" max="16384" width="8.88671875" style="248"/>
  </cols>
  <sheetData>
    <row r="1" spans="1:13" s="246" customFormat="1" ht="22.5" customHeight="1" x14ac:dyDescent="0.35">
      <c r="A1" s="353" t="s">
        <v>164</v>
      </c>
      <c r="B1" s="353"/>
      <c r="C1" s="353"/>
      <c r="D1" s="353"/>
      <c r="E1" s="353"/>
      <c r="F1" s="353"/>
      <c r="G1" s="353"/>
    </row>
    <row r="2" spans="1:13" s="246" customFormat="1" ht="20.399999999999999" x14ac:dyDescent="0.35">
      <c r="A2" s="354" t="s">
        <v>220</v>
      </c>
      <c r="B2" s="354"/>
      <c r="C2" s="354"/>
      <c r="D2" s="354"/>
      <c r="E2" s="354"/>
      <c r="F2" s="354"/>
      <c r="G2" s="354"/>
    </row>
    <row r="4" spans="1:13" s="233" customFormat="1" ht="35.4" customHeight="1" x14ac:dyDescent="0.3">
      <c r="A4" s="348" t="s">
        <v>166</v>
      </c>
      <c r="B4" s="355" t="s">
        <v>300</v>
      </c>
      <c r="C4" s="356"/>
      <c r="D4" s="357"/>
      <c r="E4" s="358" t="s">
        <v>305</v>
      </c>
      <c r="F4" s="358"/>
      <c r="G4" s="358"/>
    </row>
    <row r="5" spans="1:13" s="232" customFormat="1" ht="18.600000000000001" customHeight="1" x14ac:dyDescent="0.3">
      <c r="A5" s="348"/>
      <c r="B5" s="343" t="s">
        <v>38</v>
      </c>
      <c r="C5" s="343" t="s">
        <v>167</v>
      </c>
      <c r="D5" s="343" t="s">
        <v>168</v>
      </c>
      <c r="E5" s="343" t="s">
        <v>169</v>
      </c>
      <c r="F5" s="343" t="s">
        <v>170</v>
      </c>
      <c r="G5" s="343" t="s">
        <v>168</v>
      </c>
    </row>
    <row r="6" spans="1:13" s="232" customFormat="1" ht="52.2" customHeight="1" x14ac:dyDescent="0.3">
      <c r="A6" s="348"/>
      <c r="B6" s="343"/>
      <c r="C6" s="343"/>
      <c r="D6" s="343"/>
      <c r="E6" s="343"/>
      <c r="F6" s="343"/>
      <c r="G6" s="343"/>
    </row>
    <row r="7" spans="1:13" x14ac:dyDescent="0.25">
      <c r="A7" s="249" t="s">
        <v>51</v>
      </c>
      <c r="B7" s="250">
        <v>1</v>
      </c>
      <c r="C7" s="250">
        <v>2</v>
      </c>
      <c r="D7" s="250">
        <v>3</v>
      </c>
      <c r="E7" s="250">
        <v>4</v>
      </c>
      <c r="F7" s="250">
        <v>5</v>
      </c>
      <c r="G7" s="250">
        <v>6</v>
      </c>
    </row>
    <row r="8" spans="1:13" ht="38.4" customHeight="1" x14ac:dyDescent="0.25">
      <c r="A8" s="351" t="s">
        <v>221</v>
      </c>
      <c r="B8" s="352"/>
      <c r="C8" s="352"/>
      <c r="D8" s="352"/>
      <c r="E8" s="352"/>
      <c r="F8" s="352"/>
      <c r="G8" s="352"/>
      <c r="M8" s="251"/>
    </row>
    <row r="9" spans="1:13" ht="16.5" customHeight="1" x14ac:dyDescent="0.25">
      <c r="A9" s="252" t="s">
        <v>198</v>
      </c>
      <c r="B9" s="260">
        <v>4905</v>
      </c>
      <c r="C9" s="260">
        <v>10829</v>
      </c>
      <c r="D9" s="236">
        <v>-5924</v>
      </c>
      <c r="E9" s="237">
        <v>175</v>
      </c>
      <c r="F9" s="260">
        <v>4287</v>
      </c>
      <c r="G9" s="236">
        <v>-4112</v>
      </c>
      <c r="M9" s="251"/>
    </row>
    <row r="10" spans="1:13" ht="16.5" customHeight="1" x14ac:dyDescent="0.25">
      <c r="A10" s="253" t="s">
        <v>222</v>
      </c>
      <c r="B10" s="260">
        <v>2960</v>
      </c>
      <c r="C10" s="260">
        <v>6149</v>
      </c>
      <c r="D10" s="236">
        <v>-3189</v>
      </c>
      <c r="E10" s="237">
        <v>213</v>
      </c>
      <c r="F10" s="260">
        <v>2353</v>
      </c>
      <c r="G10" s="236">
        <v>-2140</v>
      </c>
    </row>
    <row r="11" spans="1:13" ht="16.5" customHeight="1" x14ac:dyDescent="0.25">
      <c r="A11" s="253" t="s">
        <v>223</v>
      </c>
      <c r="B11" s="260">
        <v>2418</v>
      </c>
      <c r="C11" s="260">
        <v>7310</v>
      </c>
      <c r="D11" s="236">
        <v>-4892</v>
      </c>
      <c r="E11" s="237">
        <v>73</v>
      </c>
      <c r="F11" s="260">
        <v>3174</v>
      </c>
      <c r="G11" s="236">
        <v>-3101</v>
      </c>
    </row>
    <row r="12" spans="1:13" ht="16.5" customHeight="1" x14ac:dyDescent="0.25">
      <c r="A12" s="253" t="s">
        <v>224</v>
      </c>
      <c r="B12" s="260">
        <v>1816</v>
      </c>
      <c r="C12" s="260">
        <v>2394</v>
      </c>
      <c r="D12" s="236">
        <v>-578</v>
      </c>
      <c r="E12" s="237">
        <v>93</v>
      </c>
      <c r="F12" s="260">
        <v>862</v>
      </c>
      <c r="G12" s="236">
        <v>-769</v>
      </c>
    </row>
    <row r="13" spans="1:13" ht="16.5" customHeight="1" x14ac:dyDescent="0.25">
      <c r="A13" s="253" t="s">
        <v>225</v>
      </c>
      <c r="B13" s="260">
        <v>1760</v>
      </c>
      <c r="C13" s="260">
        <v>1193</v>
      </c>
      <c r="D13" s="236">
        <v>567</v>
      </c>
      <c r="E13" s="237">
        <v>60</v>
      </c>
      <c r="F13" s="260">
        <v>400</v>
      </c>
      <c r="G13" s="236">
        <v>-340</v>
      </c>
    </row>
    <row r="14" spans="1:13" ht="16.5" customHeight="1" x14ac:dyDescent="0.25">
      <c r="A14" s="253" t="s">
        <v>226</v>
      </c>
      <c r="B14" s="260">
        <v>1476</v>
      </c>
      <c r="C14" s="260">
        <v>2395</v>
      </c>
      <c r="D14" s="236">
        <v>-919</v>
      </c>
      <c r="E14" s="237">
        <v>57</v>
      </c>
      <c r="F14" s="260">
        <v>862</v>
      </c>
      <c r="G14" s="236">
        <v>-805</v>
      </c>
    </row>
    <row r="15" spans="1:13" ht="16.5" customHeight="1" x14ac:dyDescent="0.25">
      <c r="A15" s="253" t="s">
        <v>227</v>
      </c>
      <c r="B15" s="260">
        <v>1460</v>
      </c>
      <c r="C15" s="260">
        <v>4204</v>
      </c>
      <c r="D15" s="236">
        <v>-2744</v>
      </c>
      <c r="E15" s="237">
        <v>45</v>
      </c>
      <c r="F15" s="260">
        <v>1634</v>
      </c>
      <c r="G15" s="236">
        <v>-1589</v>
      </c>
    </row>
    <row r="16" spans="1:13" ht="16.5" customHeight="1" x14ac:dyDescent="0.25">
      <c r="A16" s="254" t="s">
        <v>228</v>
      </c>
      <c r="B16" s="260">
        <v>1437</v>
      </c>
      <c r="C16" s="260">
        <v>4999</v>
      </c>
      <c r="D16" s="236">
        <v>-3562</v>
      </c>
      <c r="E16" s="237">
        <v>55</v>
      </c>
      <c r="F16" s="260">
        <v>2074</v>
      </c>
      <c r="G16" s="236">
        <v>-2019</v>
      </c>
    </row>
    <row r="17" spans="1:7" ht="16.5" customHeight="1" x14ac:dyDescent="0.25">
      <c r="A17" s="254" t="s">
        <v>326</v>
      </c>
      <c r="B17" s="260">
        <v>1377</v>
      </c>
      <c r="C17" s="260">
        <v>4885</v>
      </c>
      <c r="D17" s="236">
        <v>-3508</v>
      </c>
      <c r="E17" s="237">
        <v>110</v>
      </c>
      <c r="F17" s="260">
        <v>2054</v>
      </c>
      <c r="G17" s="236">
        <v>-1944</v>
      </c>
    </row>
    <row r="18" spans="1:7" ht="31.2" x14ac:dyDescent="0.25">
      <c r="A18" s="254" t="s">
        <v>229</v>
      </c>
      <c r="B18" s="260">
        <v>863</v>
      </c>
      <c r="C18" s="260">
        <v>2422</v>
      </c>
      <c r="D18" s="236">
        <v>-1559</v>
      </c>
      <c r="E18" s="237">
        <v>21</v>
      </c>
      <c r="F18" s="260">
        <v>909</v>
      </c>
      <c r="G18" s="236">
        <v>-888</v>
      </c>
    </row>
    <row r="19" spans="1:7" ht="21" customHeight="1" x14ac:dyDescent="0.25">
      <c r="A19" s="254" t="s">
        <v>230</v>
      </c>
      <c r="B19" s="260">
        <v>830</v>
      </c>
      <c r="C19" s="260">
        <v>2665</v>
      </c>
      <c r="D19" s="236">
        <v>-1835</v>
      </c>
      <c r="E19" s="237">
        <v>19</v>
      </c>
      <c r="F19" s="260">
        <v>1100</v>
      </c>
      <c r="G19" s="236">
        <v>-1081</v>
      </c>
    </row>
    <row r="20" spans="1:7" ht="31.2" x14ac:dyDescent="0.25">
      <c r="A20" s="252" t="s">
        <v>231</v>
      </c>
      <c r="B20" s="260">
        <v>747</v>
      </c>
      <c r="C20" s="309">
        <v>11886</v>
      </c>
      <c r="D20" s="236">
        <v>-11139</v>
      </c>
      <c r="E20" s="237">
        <v>23</v>
      </c>
      <c r="F20" s="260">
        <v>4720</v>
      </c>
      <c r="G20" s="236">
        <v>-4697</v>
      </c>
    </row>
    <row r="21" spans="1:7" ht="16.5" customHeight="1" x14ac:dyDescent="0.25">
      <c r="A21" s="253" t="s">
        <v>232</v>
      </c>
      <c r="B21" s="260">
        <v>742</v>
      </c>
      <c r="C21" s="260">
        <v>1650</v>
      </c>
      <c r="D21" s="236">
        <v>-908</v>
      </c>
      <c r="E21" s="237">
        <v>41</v>
      </c>
      <c r="F21" s="260">
        <v>620</v>
      </c>
      <c r="G21" s="236">
        <v>-579</v>
      </c>
    </row>
    <row r="22" spans="1:7" ht="31.2" x14ac:dyDescent="0.25">
      <c r="A22" s="253" t="s">
        <v>233</v>
      </c>
      <c r="B22" s="260">
        <v>703</v>
      </c>
      <c r="C22" s="260">
        <v>755</v>
      </c>
      <c r="D22" s="236">
        <v>-52</v>
      </c>
      <c r="E22" s="237">
        <v>71</v>
      </c>
      <c r="F22" s="260">
        <v>356</v>
      </c>
      <c r="G22" s="236">
        <v>-285</v>
      </c>
    </row>
    <row r="23" spans="1:7" ht="16.5" customHeight="1" x14ac:dyDescent="0.25">
      <c r="A23" s="253" t="s">
        <v>234</v>
      </c>
      <c r="B23" s="260">
        <v>627</v>
      </c>
      <c r="C23" s="260">
        <v>2912</v>
      </c>
      <c r="D23" s="236">
        <v>-2285</v>
      </c>
      <c r="E23" s="237">
        <v>31</v>
      </c>
      <c r="F23" s="260">
        <v>1083</v>
      </c>
      <c r="G23" s="236">
        <v>-1052</v>
      </c>
    </row>
    <row r="24" spans="1:7" ht="38.4" customHeight="1" x14ac:dyDescent="0.25">
      <c r="A24" s="351" t="s">
        <v>111</v>
      </c>
      <c r="B24" s="352"/>
      <c r="C24" s="352"/>
      <c r="D24" s="352"/>
      <c r="E24" s="352"/>
      <c r="F24" s="352"/>
      <c r="G24" s="352"/>
    </row>
    <row r="25" spans="1:7" ht="31.2" x14ac:dyDescent="0.25">
      <c r="A25" s="253" t="s">
        <v>190</v>
      </c>
      <c r="B25" s="260">
        <v>7136</v>
      </c>
      <c r="C25" s="260">
        <v>6392</v>
      </c>
      <c r="D25" s="236">
        <v>744</v>
      </c>
      <c r="E25" s="237">
        <v>347</v>
      </c>
      <c r="F25" s="260">
        <v>2098</v>
      </c>
      <c r="G25" s="236">
        <v>-1751</v>
      </c>
    </row>
    <row r="26" spans="1:7" ht="31.2" x14ac:dyDescent="0.25">
      <c r="A26" s="253" t="s">
        <v>197</v>
      </c>
      <c r="B26" s="260">
        <v>5493</v>
      </c>
      <c r="C26" s="260">
        <v>11809</v>
      </c>
      <c r="D26" s="236">
        <v>-6316</v>
      </c>
      <c r="E26" s="237">
        <v>391</v>
      </c>
      <c r="F26" s="260">
        <v>5186</v>
      </c>
      <c r="G26" s="236">
        <v>-4795</v>
      </c>
    </row>
    <row r="27" spans="1:7" ht="15.6" x14ac:dyDescent="0.25">
      <c r="A27" s="253" t="s">
        <v>215</v>
      </c>
      <c r="B27" s="260">
        <v>3179</v>
      </c>
      <c r="C27" s="260">
        <v>7120</v>
      </c>
      <c r="D27" s="236">
        <v>-3941</v>
      </c>
      <c r="E27" s="237">
        <v>109</v>
      </c>
      <c r="F27" s="260">
        <v>2809</v>
      </c>
      <c r="G27" s="236">
        <v>-2700</v>
      </c>
    </row>
    <row r="28" spans="1:7" ht="15.6" x14ac:dyDescent="0.25">
      <c r="A28" s="253" t="s">
        <v>218</v>
      </c>
      <c r="B28" s="260">
        <v>3051</v>
      </c>
      <c r="C28" s="260">
        <v>3731</v>
      </c>
      <c r="D28" s="236">
        <v>-680</v>
      </c>
      <c r="E28" s="237">
        <v>202</v>
      </c>
      <c r="F28" s="260">
        <v>1513</v>
      </c>
      <c r="G28" s="236">
        <v>-1311</v>
      </c>
    </row>
    <row r="29" spans="1:7" ht="31.2" x14ac:dyDescent="0.25">
      <c r="A29" s="253" t="s">
        <v>235</v>
      </c>
      <c r="B29" s="260">
        <v>2684</v>
      </c>
      <c r="C29" s="260">
        <v>2126</v>
      </c>
      <c r="D29" s="236">
        <v>558</v>
      </c>
      <c r="E29" s="237">
        <v>294</v>
      </c>
      <c r="F29" s="260">
        <v>704</v>
      </c>
      <c r="G29" s="236">
        <v>-410</v>
      </c>
    </row>
    <row r="30" spans="1:7" ht="15.6" x14ac:dyDescent="0.25">
      <c r="A30" s="253" t="s">
        <v>236</v>
      </c>
      <c r="B30" s="260">
        <v>1827</v>
      </c>
      <c r="C30" s="260">
        <v>2754</v>
      </c>
      <c r="D30" s="236">
        <v>-927</v>
      </c>
      <c r="E30" s="237">
        <v>83</v>
      </c>
      <c r="F30" s="260">
        <v>1022</v>
      </c>
      <c r="G30" s="236">
        <v>-939</v>
      </c>
    </row>
    <row r="31" spans="1:7" ht="15.6" x14ac:dyDescent="0.25">
      <c r="A31" s="253" t="s">
        <v>237</v>
      </c>
      <c r="B31" s="260">
        <v>1763</v>
      </c>
      <c r="C31" s="260">
        <v>1623</v>
      </c>
      <c r="D31" s="236">
        <v>140</v>
      </c>
      <c r="E31" s="237">
        <v>127</v>
      </c>
      <c r="F31" s="260">
        <v>603</v>
      </c>
      <c r="G31" s="236">
        <v>-476</v>
      </c>
    </row>
    <row r="32" spans="1:7" ht="15.6" x14ac:dyDescent="0.25">
      <c r="A32" s="253" t="s">
        <v>327</v>
      </c>
      <c r="B32" s="260">
        <v>1688</v>
      </c>
      <c r="C32" s="260">
        <v>1521</v>
      </c>
      <c r="D32" s="236">
        <v>167</v>
      </c>
      <c r="E32" s="237">
        <v>289</v>
      </c>
      <c r="F32" s="260">
        <v>630</v>
      </c>
      <c r="G32" s="236">
        <v>-341</v>
      </c>
    </row>
    <row r="33" spans="1:7" ht="15.6" x14ac:dyDescent="0.25">
      <c r="A33" s="253" t="s">
        <v>239</v>
      </c>
      <c r="B33" s="260">
        <v>1524</v>
      </c>
      <c r="C33" s="260">
        <v>935</v>
      </c>
      <c r="D33" s="236">
        <v>589</v>
      </c>
      <c r="E33" s="237">
        <v>413</v>
      </c>
      <c r="F33" s="260">
        <v>307</v>
      </c>
      <c r="G33" s="236">
        <v>106</v>
      </c>
    </row>
    <row r="34" spans="1:7" ht="15.6" x14ac:dyDescent="0.25">
      <c r="A34" s="253" t="s">
        <v>238</v>
      </c>
      <c r="B34" s="260">
        <v>1504</v>
      </c>
      <c r="C34" s="260">
        <v>1497</v>
      </c>
      <c r="D34" s="236">
        <v>7</v>
      </c>
      <c r="E34" s="237">
        <v>14</v>
      </c>
      <c r="F34" s="260">
        <v>595</v>
      </c>
      <c r="G34" s="236">
        <v>-581</v>
      </c>
    </row>
    <row r="35" spans="1:7" ht="31.2" x14ac:dyDescent="0.25">
      <c r="A35" s="253" t="s">
        <v>240</v>
      </c>
      <c r="B35" s="260">
        <v>1339</v>
      </c>
      <c r="C35" s="260">
        <v>1726</v>
      </c>
      <c r="D35" s="236">
        <v>-387</v>
      </c>
      <c r="E35" s="237">
        <v>65</v>
      </c>
      <c r="F35" s="260">
        <v>559</v>
      </c>
      <c r="G35" s="236">
        <v>-494</v>
      </c>
    </row>
    <row r="36" spans="1:7" ht="15.6" x14ac:dyDescent="0.25">
      <c r="A36" s="253" t="s">
        <v>242</v>
      </c>
      <c r="B36" s="260">
        <v>1217</v>
      </c>
      <c r="C36" s="260">
        <v>390</v>
      </c>
      <c r="D36" s="236">
        <v>827</v>
      </c>
      <c r="E36" s="237">
        <v>289</v>
      </c>
      <c r="F36" s="260">
        <v>154</v>
      </c>
      <c r="G36" s="236">
        <v>135</v>
      </c>
    </row>
    <row r="37" spans="1:7" ht="18.600000000000001" customHeight="1" x14ac:dyDescent="0.25">
      <c r="A37" s="253" t="s">
        <v>241</v>
      </c>
      <c r="B37" s="260">
        <v>1199</v>
      </c>
      <c r="C37" s="260">
        <v>2048</v>
      </c>
      <c r="D37" s="236">
        <v>-849</v>
      </c>
      <c r="E37" s="237">
        <v>46</v>
      </c>
      <c r="F37" s="260">
        <v>818</v>
      </c>
      <c r="G37" s="236">
        <v>-772</v>
      </c>
    </row>
    <row r="38" spans="1:7" ht="15.6" x14ac:dyDescent="0.25">
      <c r="A38" s="253" t="s">
        <v>243</v>
      </c>
      <c r="B38" s="260">
        <v>1181</v>
      </c>
      <c r="C38" s="260">
        <v>3510</v>
      </c>
      <c r="D38" s="236">
        <v>-2329</v>
      </c>
      <c r="E38" s="237">
        <v>52</v>
      </c>
      <c r="F38" s="260">
        <v>1329</v>
      </c>
      <c r="G38" s="236">
        <v>-1277</v>
      </c>
    </row>
    <row r="39" spans="1:7" ht="15.6" x14ac:dyDescent="0.25">
      <c r="A39" s="253" t="s">
        <v>244</v>
      </c>
      <c r="B39" s="260">
        <v>1148</v>
      </c>
      <c r="C39" s="260">
        <v>994</v>
      </c>
      <c r="D39" s="236">
        <v>154</v>
      </c>
      <c r="E39" s="237">
        <v>103</v>
      </c>
      <c r="F39" s="260">
        <v>343</v>
      </c>
      <c r="G39" s="236">
        <v>-240</v>
      </c>
    </row>
    <row r="40" spans="1:7" ht="38.4" customHeight="1" x14ac:dyDescent="0.25">
      <c r="A40" s="351" t="s">
        <v>112</v>
      </c>
      <c r="B40" s="352"/>
      <c r="C40" s="352"/>
      <c r="D40" s="352"/>
      <c r="E40" s="352"/>
      <c r="F40" s="352"/>
      <c r="G40" s="352"/>
    </row>
    <row r="41" spans="1:7" ht="17.399999999999999" customHeight="1" x14ac:dyDescent="0.25">
      <c r="A41" s="254" t="s">
        <v>179</v>
      </c>
      <c r="B41" s="260">
        <v>14695</v>
      </c>
      <c r="C41" s="260">
        <v>24323</v>
      </c>
      <c r="D41" s="236">
        <v>-9628</v>
      </c>
      <c r="E41" s="237">
        <v>546</v>
      </c>
      <c r="F41" s="260">
        <v>9320</v>
      </c>
      <c r="G41" s="236">
        <v>-8774</v>
      </c>
    </row>
    <row r="42" spans="1:7" ht="17.399999999999999" customHeight="1" x14ac:dyDescent="0.25">
      <c r="A42" s="254" t="s">
        <v>186</v>
      </c>
      <c r="B42" s="260">
        <v>10500</v>
      </c>
      <c r="C42" s="260">
        <v>10575</v>
      </c>
      <c r="D42" s="236">
        <v>-75</v>
      </c>
      <c r="E42" s="237">
        <v>828</v>
      </c>
      <c r="F42" s="260">
        <v>3868</v>
      </c>
      <c r="G42" s="236">
        <v>-3040</v>
      </c>
    </row>
    <row r="43" spans="1:7" ht="17.399999999999999" customHeight="1" x14ac:dyDescent="0.25">
      <c r="A43" s="254" t="s">
        <v>189</v>
      </c>
      <c r="B43" s="260">
        <v>7940</v>
      </c>
      <c r="C43" s="260">
        <v>11696</v>
      </c>
      <c r="D43" s="236">
        <v>-3756</v>
      </c>
      <c r="E43" s="237">
        <v>314</v>
      </c>
      <c r="F43" s="260">
        <v>4894</v>
      </c>
      <c r="G43" s="236">
        <v>-4580</v>
      </c>
    </row>
    <row r="44" spans="1:7" ht="17.399999999999999" customHeight="1" x14ac:dyDescent="0.25">
      <c r="A44" s="254" t="s">
        <v>204</v>
      </c>
      <c r="B44" s="260">
        <v>4194</v>
      </c>
      <c r="C44" s="260">
        <v>4131</v>
      </c>
      <c r="D44" s="236">
        <v>63</v>
      </c>
      <c r="E44" s="237">
        <v>213</v>
      </c>
      <c r="F44" s="260">
        <v>1348</v>
      </c>
      <c r="G44" s="236">
        <v>-1135</v>
      </c>
    </row>
    <row r="45" spans="1:7" ht="17.399999999999999" customHeight="1" x14ac:dyDescent="0.25">
      <c r="A45" s="254" t="s">
        <v>245</v>
      </c>
      <c r="B45" s="260">
        <v>2329</v>
      </c>
      <c r="C45" s="260">
        <v>2544</v>
      </c>
      <c r="D45" s="236">
        <v>-215</v>
      </c>
      <c r="E45" s="237">
        <v>417</v>
      </c>
      <c r="F45" s="260">
        <v>854</v>
      </c>
      <c r="G45" s="236">
        <v>-437</v>
      </c>
    </row>
    <row r="46" spans="1:7" ht="17.399999999999999" customHeight="1" x14ac:dyDescent="0.25">
      <c r="A46" s="254" t="s">
        <v>328</v>
      </c>
      <c r="B46" s="260">
        <v>1995</v>
      </c>
      <c r="C46" s="260">
        <v>598</v>
      </c>
      <c r="D46" s="236">
        <v>1397</v>
      </c>
      <c r="E46" s="237">
        <v>53</v>
      </c>
      <c r="F46" s="260">
        <v>125</v>
      </c>
      <c r="G46" s="236">
        <v>-72</v>
      </c>
    </row>
    <row r="47" spans="1:7" ht="17.399999999999999" customHeight="1" x14ac:dyDescent="0.25">
      <c r="A47" s="254" t="s">
        <v>246</v>
      </c>
      <c r="B47" s="260">
        <v>1593</v>
      </c>
      <c r="C47" s="260">
        <v>1962</v>
      </c>
      <c r="D47" s="236">
        <v>-369</v>
      </c>
      <c r="E47" s="237">
        <v>112</v>
      </c>
      <c r="F47" s="260">
        <v>690</v>
      </c>
      <c r="G47" s="236">
        <v>-578</v>
      </c>
    </row>
    <row r="48" spans="1:7" ht="17.399999999999999" customHeight="1" x14ac:dyDescent="0.25">
      <c r="A48" s="254" t="s">
        <v>247</v>
      </c>
      <c r="B48" s="260">
        <v>1495</v>
      </c>
      <c r="C48" s="260">
        <v>1081</v>
      </c>
      <c r="D48" s="236">
        <v>414</v>
      </c>
      <c r="E48" s="237">
        <v>149</v>
      </c>
      <c r="F48" s="260">
        <v>385</v>
      </c>
      <c r="G48" s="236">
        <v>-236</v>
      </c>
    </row>
    <row r="49" spans="1:7" ht="17.399999999999999" customHeight="1" x14ac:dyDescent="0.25">
      <c r="A49" s="254" t="s">
        <v>248</v>
      </c>
      <c r="B49" s="260">
        <v>1431</v>
      </c>
      <c r="C49" s="260">
        <v>3520</v>
      </c>
      <c r="D49" s="236">
        <v>-2089</v>
      </c>
      <c r="E49" s="237">
        <v>28</v>
      </c>
      <c r="F49" s="260">
        <v>1409</v>
      </c>
      <c r="G49" s="236">
        <v>-1381</v>
      </c>
    </row>
    <row r="50" spans="1:7" s="314" customFormat="1" ht="17.399999999999999" customHeight="1" x14ac:dyDescent="0.25">
      <c r="A50" s="310" t="s">
        <v>249</v>
      </c>
      <c r="B50" s="311">
        <v>1228</v>
      </c>
      <c r="C50" s="311">
        <v>878</v>
      </c>
      <c r="D50" s="312">
        <v>350</v>
      </c>
      <c r="E50" s="313">
        <v>141</v>
      </c>
      <c r="F50" s="311">
        <v>309</v>
      </c>
      <c r="G50" s="312">
        <v>-168</v>
      </c>
    </row>
    <row r="51" spans="1:7" ht="17.399999999999999" customHeight="1" x14ac:dyDescent="0.25">
      <c r="A51" s="254" t="s">
        <v>250</v>
      </c>
      <c r="B51" s="260">
        <v>1140</v>
      </c>
      <c r="C51" s="260">
        <v>2412</v>
      </c>
      <c r="D51" s="236">
        <v>-1272</v>
      </c>
      <c r="E51" s="237">
        <v>41</v>
      </c>
      <c r="F51" s="260">
        <v>902</v>
      </c>
      <c r="G51" s="236">
        <v>-861</v>
      </c>
    </row>
    <row r="52" spans="1:7" ht="17.399999999999999" customHeight="1" x14ac:dyDescent="0.25">
      <c r="A52" s="254" t="s">
        <v>251</v>
      </c>
      <c r="B52" s="260">
        <v>1086</v>
      </c>
      <c r="C52" s="260">
        <v>2135</v>
      </c>
      <c r="D52" s="236">
        <v>-1049</v>
      </c>
      <c r="E52" s="237">
        <v>15</v>
      </c>
      <c r="F52" s="260">
        <v>840</v>
      </c>
      <c r="G52" s="236">
        <v>-825</v>
      </c>
    </row>
    <row r="53" spans="1:7" ht="24.6" customHeight="1" x14ac:dyDescent="0.25">
      <c r="A53" s="254" t="s">
        <v>329</v>
      </c>
      <c r="B53" s="260">
        <v>1019</v>
      </c>
      <c r="C53" s="260">
        <v>1001</v>
      </c>
      <c r="D53" s="236">
        <v>18</v>
      </c>
      <c r="E53" s="237">
        <v>162</v>
      </c>
      <c r="F53" s="260">
        <v>447</v>
      </c>
      <c r="G53" s="236">
        <v>-285</v>
      </c>
    </row>
    <row r="54" spans="1:7" ht="15.6" x14ac:dyDescent="0.25">
      <c r="A54" s="254" t="s">
        <v>252</v>
      </c>
      <c r="B54" s="260">
        <v>930</v>
      </c>
      <c r="C54" s="260">
        <v>2111</v>
      </c>
      <c r="D54" s="236">
        <v>-1181</v>
      </c>
      <c r="E54" s="237">
        <v>25</v>
      </c>
      <c r="F54" s="260">
        <v>746</v>
      </c>
      <c r="G54" s="236">
        <v>-721</v>
      </c>
    </row>
    <row r="55" spans="1:7" ht="17.399999999999999" customHeight="1" x14ac:dyDescent="0.25">
      <c r="A55" s="254" t="s">
        <v>330</v>
      </c>
      <c r="B55" s="260">
        <v>852</v>
      </c>
      <c r="C55" s="260">
        <v>1019</v>
      </c>
      <c r="D55" s="236">
        <v>-167</v>
      </c>
      <c r="E55" s="237"/>
      <c r="F55" s="260"/>
      <c r="G55" s="236">
        <v>0</v>
      </c>
    </row>
    <row r="56" spans="1:7" ht="38.4" customHeight="1" x14ac:dyDescent="0.25">
      <c r="A56" s="351" t="s">
        <v>113</v>
      </c>
      <c r="B56" s="352"/>
      <c r="C56" s="352"/>
      <c r="D56" s="352"/>
      <c r="E56" s="352"/>
      <c r="F56" s="352"/>
      <c r="G56" s="352"/>
    </row>
    <row r="57" spans="1:7" ht="17.399999999999999" customHeight="1" x14ac:dyDescent="0.25">
      <c r="A57" s="253" t="s">
        <v>196</v>
      </c>
      <c r="B57" s="260">
        <v>6099</v>
      </c>
      <c r="C57" s="260">
        <v>8221</v>
      </c>
      <c r="D57" s="236">
        <v>-2122</v>
      </c>
      <c r="E57" s="237">
        <v>529</v>
      </c>
      <c r="F57" s="260">
        <v>2979</v>
      </c>
      <c r="G57" s="236">
        <v>-2450</v>
      </c>
    </row>
    <row r="58" spans="1:7" ht="17.399999999999999" customHeight="1" x14ac:dyDescent="0.25">
      <c r="A58" s="253" t="s">
        <v>205</v>
      </c>
      <c r="B58" s="260">
        <v>4170</v>
      </c>
      <c r="C58" s="260">
        <v>9309</v>
      </c>
      <c r="D58" s="236">
        <v>-5139</v>
      </c>
      <c r="E58" s="237">
        <v>145</v>
      </c>
      <c r="F58" s="260">
        <v>3743</v>
      </c>
      <c r="G58" s="236">
        <v>-3598</v>
      </c>
    </row>
    <row r="59" spans="1:7" ht="17.399999999999999" customHeight="1" x14ac:dyDescent="0.25">
      <c r="A59" s="253" t="s">
        <v>219</v>
      </c>
      <c r="B59" s="260">
        <v>3038</v>
      </c>
      <c r="C59" s="260">
        <v>4958</v>
      </c>
      <c r="D59" s="236">
        <v>-1920</v>
      </c>
      <c r="E59" s="237">
        <v>238</v>
      </c>
      <c r="F59" s="260">
        <v>1938</v>
      </c>
      <c r="G59" s="236">
        <v>-1700</v>
      </c>
    </row>
    <row r="60" spans="1:7" ht="17.399999999999999" customHeight="1" x14ac:dyDescent="0.25">
      <c r="A60" s="253" t="s">
        <v>331</v>
      </c>
      <c r="B60" s="255">
        <v>1757</v>
      </c>
      <c r="C60" s="260">
        <v>3775</v>
      </c>
      <c r="D60" s="236">
        <v>-2018</v>
      </c>
      <c r="E60" s="237">
        <v>26</v>
      </c>
      <c r="F60" s="260">
        <v>1447</v>
      </c>
      <c r="G60" s="236">
        <v>-1421</v>
      </c>
    </row>
    <row r="61" spans="1:7" ht="17.399999999999999" customHeight="1" x14ac:dyDescent="0.25">
      <c r="A61" s="253" t="s">
        <v>253</v>
      </c>
      <c r="B61" s="260">
        <v>1729</v>
      </c>
      <c r="C61" s="260">
        <v>2135</v>
      </c>
      <c r="D61" s="236">
        <v>-406</v>
      </c>
      <c r="E61" s="237">
        <v>81</v>
      </c>
      <c r="F61" s="260">
        <v>838</v>
      </c>
      <c r="G61" s="236">
        <v>-757</v>
      </c>
    </row>
    <row r="62" spans="1:7" ht="17.399999999999999" customHeight="1" x14ac:dyDescent="0.25">
      <c r="A62" s="253" t="s">
        <v>254</v>
      </c>
      <c r="B62" s="260">
        <v>1612</v>
      </c>
      <c r="C62" s="260">
        <v>2574</v>
      </c>
      <c r="D62" s="236">
        <v>-962</v>
      </c>
      <c r="E62" s="237">
        <v>80</v>
      </c>
      <c r="F62" s="260">
        <v>1079</v>
      </c>
      <c r="G62" s="236">
        <v>-999</v>
      </c>
    </row>
    <row r="63" spans="1:7" ht="17.399999999999999" customHeight="1" x14ac:dyDescent="0.25">
      <c r="A63" s="253" t="s">
        <v>255</v>
      </c>
      <c r="B63" s="260">
        <v>1585</v>
      </c>
      <c r="C63" s="260">
        <v>4426</v>
      </c>
      <c r="D63" s="236">
        <v>-2841</v>
      </c>
      <c r="E63" s="237">
        <v>43</v>
      </c>
      <c r="F63" s="260">
        <v>1707</v>
      </c>
      <c r="G63" s="236">
        <v>-1664</v>
      </c>
    </row>
    <row r="64" spans="1:7" ht="17.399999999999999" customHeight="1" x14ac:dyDescent="0.25">
      <c r="A64" s="253" t="s">
        <v>256</v>
      </c>
      <c r="B64" s="260">
        <v>1445</v>
      </c>
      <c r="C64" s="260">
        <v>2903</v>
      </c>
      <c r="D64" s="236">
        <v>-1458</v>
      </c>
      <c r="E64" s="237">
        <v>139</v>
      </c>
      <c r="F64" s="260">
        <v>1196</v>
      </c>
      <c r="G64" s="236">
        <v>-1057</v>
      </c>
    </row>
    <row r="65" spans="1:7" ht="31.2" x14ac:dyDescent="0.25">
      <c r="A65" s="253" t="s">
        <v>257</v>
      </c>
      <c r="B65" s="260">
        <v>1295</v>
      </c>
      <c r="C65" s="260">
        <v>58</v>
      </c>
      <c r="D65" s="236">
        <v>1237</v>
      </c>
      <c r="E65" s="237">
        <v>144</v>
      </c>
      <c r="F65" s="260">
        <v>27</v>
      </c>
      <c r="G65" s="236">
        <v>117</v>
      </c>
    </row>
    <row r="66" spans="1:7" ht="17.399999999999999" customHeight="1" x14ac:dyDescent="0.25">
      <c r="A66" s="253" t="s">
        <v>258</v>
      </c>
      <c r="B66" s="260">
        <v>1115</v>
      </c>
      <c r="C66" s="260">
        <v>3520</v>
      </c>
      <c r="D66" s="236">
        <v>-2405</v>
      </c>
      <c r="E66" s="237">
        <v>31</v>
      </c>
      <c r="F66" s="260">
        <v>1526</v>
      </c>
      <c r="G66" s="236">
        <v>-1495</v>
      </c>
    </row>
    <row r="67" spans="1:7" ht="31.2" x14ac:dyDescent="0.25">
      <c r="A67" s="253" t="s">
        <v>259</v>
      </c>
      <c r="B67" s="260">
        <v>1034</v>
      </c>
      <c r="C67" s="260">
        <v>3171</v>
      </c>
      <c r="D67" s="236">
        <v>-2137</v>
      </c>
      <c r="E67" s="237">
        <v>21</v>
      </c>
      <c r="F67" s="260">
        <v>1244</v>
      </c>
      <c r="G67" s="236">
        <v>-1223</v>
      </c>
    </row>
    <row r="68" spans="1:7" ht="17.399999999999999" customHeight="1" x14ac:dyDescent="0.25">
      <c r="A68" s="253" t="s">
        <v>332</v>
      </c>
      <c r="B68" s="260">
        <v>635</v>
      </c>
      <c r="C68" s="260">
        <v>1970</v>
      </c>
      <c r="D68" s="236">
        <v>-1335</v>
      </c>
      <c r="E68" s="237">
        <v>36</v>
      </c>
      <c r="F68" s="260">
        <v>769</v>
      </c>
      <c r="G68" s="236">
        <v>-733</v>
      </c>
    </row>
    <row r="69" spans="1:7" ht="17.399999999999999" customHeight="1" x14ac:dyDescent="0.25">
      <c r="A69" s="253" t="s">
        <v>260</v>
      </c>
      <c r="B69" s="260">
        <v>537</v>
      </c>
      <c r="C69" s="260">
        <v>1187</v>
      </c>
      <c r="D69" s="236">
        <v>-650</v>
      </c>
      <c r="E69" s="237">
        <v>23</v>
      </c>
      <c r="F69" s="260">
        <v>505</v>
      </c>
      <c r="G69" s="236">
        <v>-482</v>
      </c>
    </row>
    <row r="70" spans="1:7" ht="17.399999999999999" customHeight="1" x14ac:dyDescent="0.25">
      <c r="A70" s="253" t="s">
        <v>333</v>
      </c>
      <c r="B70" s="260">
        <v>503</v>
      </c>
      <c r="C70" s="260">
        <v>1225</v>
      </c>
      <c r="D70" s="236">
        <v>-722</v>
      </c>
      <c r="E70" s="237">
        <v>24</v>
      </c>
      <c r="F70" s="260">
        <v>486</v>
      </c>
      <c r="G70" s="236">
        <v>-462</v>
      </c>
    </row>
    <row r="71" spans="1:7" ht="17.399999999999999" customHeight="1" x14ac:dyDescent="0.25">
      <c r="A71" s="253" t="s">
        <v>306</v>
      </c>
      <c r="B71" s="260">
        <v>392</v>
      </c>
      <c r="C71" s="260">
        <v>1009</v>
      </c>
      <c r="D71" s="236">
        <v>-617</v>
      </c>
      <c r="E71" s="237">
        <v>27</v>
      </c>
      <c r="F71" s="260">
        <v>444</v>
      </c>
      <c r="G71" s="236">
        <v>-417</v>
      </c>
    </row>
    <row r="72" spans="1:7" ht="38.4" customHeight="1" x14ac:dyDescent="0.25">
      <c r="A72" s="351" t="s">
        <v>114</v>
      </c>
      <c r="B72" s="352"/>
      <c r="C72" s="352"/>
      <c r="D72" s="352"/>
      <c r="E72" s="352"/>
      <c r="F72" s="352"/>
      <c r="G72" s="352"/>
    </row>
    <row r="73" spans="1:7" ht="15.6" x14ac:dyDescent="0.25">
      <c r="A73" s="253" t="s">
        <v>174</v>
      </c>
      <c r="B73" s="260">
        <v>29829</v>
      </c>
      <c r="C73" s="260">
        <v>39413</v>
      </c>
      <c r="D73" s="236">
        <v>-9584</v>
      </c>
      <c r="E73" s="237">
        <v>1363</v>
      </c>
      <c r="F73" s="260">
        <v>14748</v>
      </c>
      <c r="G73" s="236">
        <v>-13385</v>
      </c>
    </row>
    <row r="74" spans="1:7" ht="15.6" x14ac:dyDescent="0.25">
      <c r="A74" s="253" t="s">
        <v>176</v>
      </c>
      <c r="B74" s="260">
        <v>17363</v>
      </c>
      <c r="C74" s="260">
        <v>28083</v>
      </c>
      <c r="D74" s="236">
        <v>-10720</v>
      </c>
      <c r="E74" s="237">
        <v>556</v>
      </c>
      <c r="F74" s="260">
        <v>9601</v>
      </c>
      <c r="G74" s="236">
        <v>-9045</v>
      </c>
    </row>
    <row r="75" spans="1:7" ht="15.6" x14ac:dyDescent="0.25">
      <c r="A75" s="253" t="s">
        <v>180</v>
      </c>
      <c r="B75" s="260">
        <v>14156</v>
      </c>
      <c r="C75" s="260">
        <v>22954</v>
      </c>
      <c r="D75" s="236">
        <v>-8798</v>
      </c>
      <c r="E75" s="237">
        <v>349</v>
      </c>
      <c r="F75" s="260">
        <v>8736</v>
      </c>
      <c r="G75" s="236">
        <v>-8387</v>
      </c>
    </row>
    <row r="76" spans="1:7" ht="18.600000000000001" customHeight="1" x14ac:dyDescent="0.25">
      <c r="A76" s="253" t="s">
        <v>182</v>
      </c>
      <c r="B76" s="260">
        <v>13058</v>
      </c>
      <c r="C76" s="260">
        <v>23264</v>
      </c>
      <c r="D76" s="236">
        <v>-10206</v>
      </c>
      <c r="E76" s="237">
        <v>448</v>
      </c>
      <c r="F76" s="260">
        <v>8645</v>
      </c>
      <c r="G76" s="236">
        <v>-8197</v>
      </c>
    </row>
    <row r="77" spans="1:7" ht="15" customHeight="1" x14ac:dyDescent="0.25">
      <c r="A77" s="253" t="s">
        <v>181</v>
      </c>
      <c r="B77" s="260">
        <v>12976</v>
      </c>
      <c r="C77" s="260">
        <v>30214</v>
      </c>
      <c r="D77" s="236">
        <v>-17238</v>
      </c>
      <c r="E77" s="237">
        <v>250</v>
      </c>
      <c r="F77" s="260">
        <v>11406</v>
      </c>
      <c r="G77" s="236">
        <v>-11156</v>
      </c>
    </row>
    <row r="78" spans="1:7" ht="78" x14ac:dyDescent="0.25">
      <c r="A78" s="253" t="s">
        <v>334</v>
      </c>
      <c r="B78" s="260">
        <v>6199</v>
      </c>
      <c r="C78" s="260">
        <v>11670</v>
      </c>
      <c r="D78" s="236">
        <v>-5471</v>
      </c>
      <c r="E78" s="237">
        <v>209</v>
      </c>
      <c r="F78" s="260">
        <v>4722</v>
      </c>
      <c r="G78" s="236">
        <v>-4513</v>
      </c>
    </row>
    <row r="79" spans="1:7" ht="15.6" x14ac:dyDescent="0.25">
      <c r="A79" s="253" t="s">
        <v>200</v>
      </c>
      <c r="B79" s="260">
        <v>4472</v>
      </c>
      <c r="C79" s="260">
        <v>5452</v>
      </c>
      <c r="D79" s="236">
        <v>-980</v>
      </c>
      <c r="E79" s="237">
        <v>121</v>
      </c>
      <c r="F79" s="260">
        <v>1909</v>
      </c>
      <c r="G79" s="236">
        <v>-1788</v>
      </c>
    </row>
    <row r="80" spans="1:7" ht="15.6" x14ac:dyDescent="0.25">
      <c r="A80" s="253" t="s">
        <v>202</v>
      </c>
      <c r="B80" s="260">
        <v>4420</v>
      </c>
      <c r="C80" s="260">
        <v>4308</v>
      </c>
      <c r="D80" s="236">
        <v>112</v>
      </c>
      <c r="E80" s="237">
        <v>251</v>
      </c>
      <c r="F80" s="260">
        <v>1439</v>
      </c>
      <c r="G80" s="236">
        <v>-1188</v>
      </c>
    </row>
    <row r="81" spans="1:7" ht="15.6" x14ac:dyDescent="0.25">
      <c r="A81" s="253" t="s">
        <v>210</v>
      </c>
      <c r="B81" s="260">
        <v>3568</v>
      </c>
      <c r="C81" s="260">
        <v>5420</v>
      </c>
      <c r="D81" s="236">
        <v>-1852</v>
      </c>
      <c r="E81" s="237">
        <v>110</v>
      </c>
      <c r="F81" s="260">
        <v>1977</v>
      </c>
      <c r="G81" s="236">
        <v>-1867</v>
      </c>
    </row>
    <row r="82" spans="1:7" ht="15.6" x14ac:dyDescent="0.25">
      <c r="A82" s="253" t="s">
        <v>261</v>
      </c>
      <c r="B82" s="260">
        <v>2488</v>
      </c>
      <c r="C82" s="260">
        <v>3250</v>
      </c>
      <c r="D82" s="236">
        <v>-762</v>
      </c>
      <c r="E82" s="237">
        <v>222</v>
      </c>
      <c r="F82" s="260">
        <v>1333</v>
      </c>
      <c r="G82" s="236">
        <v>-1111</v>
      </c>
    </row>
    <row r="83" spans="1:7" ht="15.6" x14ac:dyDescent="0.25">
      <c r="A83" s="253" t="s">
        <v>262</v>
      </c>
      <c r="B83" s="260">
        <v>1591</v>
      </c>
      <c r="C83" s="260">
        <v>3510</v>
      </c>
      <c r="D83" s="236">
        <v>-1919</v>
      </c>
      <c r="E83" s="237">
        <v>124</v>
      </c>
      <c r="F83" s="260">
        <v>1398</v>
      </c>
      <c r="G83" s="236">
        <v>-1274</v>
      </c>
    </row>
    <row r="84" spans="1:7" ht="46.8" x14ac:dyDescent="0.25">
      <c r="A84" s="253" t="s">
        <v>335</v>
      </c>
      <c r="B84" s="260">
        <v>1412</v>
      </c>
      <c r="C84" s="260">
        <v>3179</v>
      </c>
      <c r="D84" s="236">
        <v>-1767</v>
      </c>
      <c r="E84" s="237">
        <v>72</v>
      </c>
      <c r="F84" s="260">
        <v>1390</v>
      </c>
      <c r="G84" s="236">
        <v>-1318</v>
      </c>
    </row>
    <row r="85" spans="1:7" ht="15.6" x14ac:dyDescent="0.25">
      <c r="A85" s="253" t="s">
        <v>263</v>
      </c>
      <c r="B85" s="260">
        <v>1245</v>
      </c>
      <c r="C85" s="260">
        <v>3024</v>
      </c>
      <c r="D85" s="236">
        <v>-1779</v>
      </c>
      <c r="E85" s="237">
        <v>23</v>
      </c>
      <c r="F85" s="260">
        <v>1225</v>
      </c>
      <c r="G85" s="236">
        <v>-1202</v>
      </c>
    </row>
    <row r="86" spans="1:7" ht="31.2" x14ac:dyDescent="0.25">
      <c r="A86" s="253" t="s">
        <v>336</v>
      </c>
      <c r="B86" s="260">
        <v>1079</v>
      </c>
      <c r="C86" s="260">
        <v>409</v>
      </c>
      <c r="D86" s="236">
        <v>670</v>
      </c>
      <c r="E86" s="237">
        <v>206</v>
      </c>
      <c r="F86" s="260">
        <v>169</v>
      </c>
      <c r="G86" s="236">
        <v>37</v>
      </c>
    </row>
    <row r="87" spans="1:7" ht="31.2" x14ac:dyDescent="0.25">
      <c r="A87" s="253" t="s">
        <v>337</v>
      </c>
      <c r="B87" s="260">
        <v>948</v>
      </c>
      <c r="C87" s="260">
        <v>747</v>
      </c>
      <c r="D87" s="236">
        <v>201</v>
      </c>
      <c r="E87" s="237">
        <v>95</v>
      </c>
      <c r="F87" s="260">
        <v>270</v>
      </c>
      <c r="G87" s="236">
        <v>-175</v>
      </c>
    </row>
    <row r="88" spans="1:7" ht="38.4" customHeight="1" x14ac:dyDescent="0.25">
      <c r="A88" s="351" t="s">
        <v>264</v>
      </c>
      <c r="B88" s="352"/>
      <c r="C88" s="352"/>
      <c r="D88" s="352"/>
      <c r="E88" s="352"/>
      <c r="F88" s="352"/>
      <c r="G88" s="352"/>
    </row>
    <row r="89" spans="1:7" ht="62.4" x14ac:dyDescent="0.25">
      <c r="A89" s="253" t="s">
        <v>191</v>
      </c>
      <c r="B89" s="260">
        <v>7017</v>
      </c>
      <c r="C89" s="260">
        <v>13877</v>
      </c>
      <c r="D89" s="236">
        <v>-6860</v>
      </c>
      <c r="E89" s="237">
        <v>37</v>
      </c>
      <c r="F89" s="260">
        <v>5558</v>
      </c>
      <c r="G89" s="236">
        <v>-5521</v>
      </c>
    </row>
    <row r="90" spans="1:7" ht="31.2" x14ac:dyDescent="0.25">
      <c r="A90" s="253" t="s">
        <v>338</v>
      </c>
      <c r="B90" s="260">
        <v>2269</v>
      </c>
      <c r="C90" s="260">
        <v>4834</v>
      </c>
      <c r="D90" s="236">
        <v>-2565</v>
      </c>
      <c r="E90" s="237">
        <v>3</v>
      </c>
      <c r="F90" s="260">
        <v>1764</v>
      </c>
      <c r="G90" s="236">
        <v>-1761</v>
      </c>
    </row>
    <row r="91" spans="1:7" ht="31.2" x14ac:dyDescent="0.25">
      <c r="A91" s="253" t="s">
        <v>265</v>
      </c>
      <c r="B91" s="260">
        <v>2095</v>
      </c>
      <c r="C91" s="260">
        <v>3827</v>
      </c>
      <c r="D91" s="236">
        <v>-1732</v>
      </c>
      <c r="E91" s="237">
        <v>10</v>
      </c>
      <c r="F91" s="260">
        <v>1473</v>
      </c>
      <c r="G91" s="236">
        <v>-1463</v>
      </c>
    </row>
    <row r="92" spans="1:7" ht="15.6" x14ac:dyDescent="0.25">
      <c r="A92" s="253" t="s">
        <v>266</v>
      </c>
      <c r="B92" s="260">
        <v>1342</v>
      </c>
      <c r="C92" s="309">
        <v>1151</v>
      </c>
      <c r="D92" s="236">
        <v>191</v>
      </c>
      <c r="E92" s="237">
        <v>0</v>
      </c>
      <c r="F92" s="260">
        <v>231</v>
      </c>
      <c r="G92" s="236">
        <v>-231</v>
      </c>
    </row>
    <row r="93" spans="1:7" ht="15.6" x14ac:dyDescent="0.25">
      <c r="A93" s="253" t="s">
        <v>267</v>
      </c>
      <c r="B93" s="260">
        <v>1285</v>
      </c>
      <c r="C93" s="260">
        <v>997</v>
      </c>
      <c r="D93" s="236">
        <v>288</v>
      </c>
      <c r="E93" s="237">
        <v>66</v>
      </c>
      <c r="F93" s="260">
        <v>416</v>
      </c>
      <c r="G93" s="236">
        <v>-350</v>
      </c>
    </row>
    <row r="94" spans="1:7" ht="15.6" x14ac:dyDescent="0.25">
      <c r="A94" s="253" t="s">
        <v>268</v>
      </c>
      <c r="B94" s="260">
        <v>1110</v>
      </c>
      <c r="C94" s="260">
        <v>1297</v>
      </c>
      <c r="D94" s="236">
        <v>-187</v>
      </c>
      <c r="E94" s="237">
        <v>19</v>
      </c>
      <c r="F94" s="260">
        <v>405</v>
      </c>
      <c r="G94" s="236">
        <v>-386</v>
      </c>
    </row>
    <row r="95" spans="1:7" ht="15.6" x14ac:dyDescent="0.25">
      <c r="A95" s="253" t="s">
        <v>269</v>
      </c>
      <c r="B95" s="260">
        <v>1030</v>
      </c>
      <c r="C95" s="260">
        <v>1871</v>
      </c>
      <c r="D95" s="236">
        <v>-841</v>
      </c>
      <c r="E95" s="237">
        <v>25</v>
      </c>
      <c r="F95" s="260">
        <v>603</v>
      </c>
      <c r="G95" s="236">
        <v>-578</v>
      </c>
    </row>
    <row r="96" spans="1:7" ht="15.6" x14ac:dyDescent="0.25">
      <c r="A96" s="253" t="s">
        <v>270</v>
      </c>
      <c r="B96" s="260">
        <v>965</v>
      </c>
      <c r="C96" s="260">
        <v>2619</v>
      </c>
      <c r="D96" s="236">
        <v>-1654</v>
      </c>
      <c r="E96" s="237">
        <v>0</v>
      </c>
      <c r="F96" s="260">
        <v>944</v>
      </c>
      <c r="G96" s="236">
        <v>-944</v>
      </c>
    </row>
    <row r="97" spans="1:7" ht="15.6" x14ac:dyDescent="0.25">
      <c r="A97" s="253" t="s">
        <v>271</v>
      </c>
      <c r="B97" s="260">
        <v>869</v>
      </c>
      <c r="C97" s="309">
        <v>1247</v>
      </c>
      <c r="D97" s="236">
        <v>-378</v>
      </c>
      <c r="E97" s="237">
        <v>33</v>
      </c>
      <c r="F97" s="260">
        <v>469</v>
      </c>
      <c r="G97" s="236">
        <v>-436</v>
      </c>
    </row>
    <row r="98" spans="1:7" ht="15.6" x14ac:dyDescent="0.25">
      <c r="A98" s="253" t="s">
        <v>272</v>
      </c>
      <c r="B98" s="260">
        <v>835</v>
      </c>
      <c r="C98" s="260">
        <v>1940</v>
      </c>
      <c r="D98" s="236">
        <v>-1105</v>
      </c>
      <c r="E98" s="237">
        <v>12</v>
      </c>
      <c r="F98" s="260">
        <v>734</v>
      </c>
      <c r="G98" s="236">
        <v>-722</v>
      </c>
    </row>
    <row r="99" spans="1:7" ht="15.6" x14ac:dyDescent="0.25">
      <c r="A99" s="253" t="s">
        <v>273</v>
      </c>
      <c r="B99" s="260">
        <v>625</v>
      </c>
      <c r="C99" s="260">
        <v>1506</v>
      </c>
      <c r="D99" s="236">
        <v>-881</v>
      </c>
      <c r="E99" s="237">
        <v>28</v>
      </c>
      <c r="F99" s="260">
        <v>620</v>
      </c>
      <c r="G99" s="236">
        <v>-592</v>
      </c>
    </row>
    <row r="100" spans="1:7" ht="15.6" x14ac:dyDescent="0.25">
      <c r="A100" s="253" t="s">
        <v>274</v>
      </c>
      <c r="B100" s="260">
        <v>529</v>
      </c>
      <c r="C100" s="260">
        <v>1201</v>
      </c>
      <c r="D100" s="236">
        <v>-672</v>
      </c>
      <c r="E100" s="237">
        <v>18</v>
      </c>
      <c r="F100" s="260">
        <v>382</v>
      </c>
      <c r="G100" s="236">
        <v>-364</v>
      </c>
    </row>
    <row r="101" spans="1:7" ht="15.6" x14ac:dyDescent="0.25">
      <c r="A101" s="253" t="s">
        <v>275</v>
      </c>
      <c r="B101" s="260">
        <v>529</v>
      </c>
      <c r="C101" s="260">
        <v>1466</v>
      </c>
      <c r="D101" s="236">
        <v>-937</v>
      </c>
      <c r="E101" s="237">
        <v>19</v>
      </c>
      <c r="F101" s="260">
        <v>547</v>
      </c>
      <c r="G101" s="236">
        <v>-528</v>
      </c>
    </row>
    <row r="102" spans="1:7" ht="15.6" x14ac:dyDescent="0.25">
      <c r="A102" s="253" t="s">
        <v>276</v>
      </c>
      <c r="B102" s="260">
        <v>517</v>
      </c>
      <c r="C102" s="260">
        <v>1512</v>
      </c>
      <c r="D102" s="236">
        <v>-995</v>
      </c>
      <c r="E102" s="237">
        <v>26</v>
      </c>
      <c r="F102" s="260">
        <v>558</v>
      </c>
      <c r="G102" s="236">
        <v>-532</v>
      </c>
    </row>
    <row r="103" spans="1:7" ht="15.6" x14ac:dyDescent="0.25">
      <c r="A103" s="253" t="s">
        <v>277</v>
      </c>
      <c r="B103" s="260">
        <v>420</v>
      </c>
      <c r="C103" s="260">
        <v>997</v>
      </c>
      <c r="D103" s="236">
        <v>-577</v>
      </c>
      <c r="E103" s="237">
        <v>0</v>
      </c>
      <c r="F103" s="260">
        <v>383</v>
      </c>
      <c r="G103" s="236">
        <v>-383</v>
      </c>
    </row>
    <row r="104" spans="1:7" ht="38.4" customHeight="1" x14ac:dyDescent="0.25">
      <c r="A104" s="351" t="s">
        <v>116</v>
      </c>
      <c r="B104" s="352"/>
      <c r="C104" s="352"/>
      <c r="D104" s="352"/>
      <c r="E104" s="352"/>
      <c r="F104" s="352"/>
      <c r="G104" s="352"/>
    </row>
    <row r="105" spans="1:7" ht="15.6" x14ac:dyDescent="0.25">
      <c r="A105" s="253" t="s">
        <v>183</v>
      </c>
      <c r="B105" s="260">
        <v>10731</v>
      </c>
      <c r="C105" s="260">
        <v>8839</v>
      </c>
      <c r="D105" s="236">
        <v>1892</v>
      </c>
      <c r="E105" s="237">
        <v>1090</v>
      </c>
      <c r="F105" s="260">
        <v>2882</v>
      </c>
      <c r="G105" s="236">
        <v>-1792</v>
      </c>
    </row>
    <row r="106" spans="1:7" ht="15.6" x14ac:dyDescent="0.25">
      <c r="A106" s="253" t="s">
        <v>187</v>
      </c>
      <c r="B106" s="260">
        <v>10391</v>
      </c>
      <c r="C106" s="260">
        <v>10744</v>
      </c>
      <c r="D106" s="236">
        <v>-353</v>
      </c>
      <c r="E106" s="237">
        <v>495</v>
      </c>
      <c r="F106" s="260">
        <v>3724</v>
      </c>
      <c r="G106" s="236">
        <v>-3229</v>
      </c>
    </row>
    <row r="107" spans="1:7" ht="15.6" x14ac:dyDescent="0.25">
      <c r="A107" s="252" t="s">
        <v>194</v>
      </c>
      <c r="B107" s="260">
        <v>6274</v>
      </c>
      <c r="C107" s="260">
        <v>6126</v>
      </c>
      <c r="D107" s="236">
        <v>148</v>
      </c>
      <c r="E107" s="237">
        <v>419</v>
      </c>
      <c r="F107" s="260">
        <v>1996</v>
      </c>
      <c r="G107" s="236">
        <v>-1577</v>
      </c>
    </row>
    <row r="108" spans="1:7" ht="46.8" x14ac:dyDescent="0.25">
      <c r="A108" s="253" t="s">
        <v>195</v>
      </c>
      <c r="B108" s="260">
        <v>6221</v>
      </c>
      <c r="C108" s="260">
        <v>3290</v>
      </c>
      <c r="D108" s="236">
        <v>2931</v>
      </c>
      <c r="E108" s="237">
        <v>665</v>
      </c>
      <c r="F108" s="260">
        <v>1067</v>
      </c>
      <c r="G108" s="236">
        <v>-402</v>
      </c>
    </row>
    <row r="109" spans="1:7" ht="15.6" x14ac:dyDescent="0.25">
      <c r="A109" s="253" t="s">
        <v>208</v>
      </c>
      <c r="B109" s="260">
        <v>3793</v>
      </c>
      <c r="C109" s="260">
        <v>2002</v>
      </c>
      <c r="D109" s="236">
        <v>1791</v>
      </c>
      <c r="E109" s="237">
        <v>375</v>
      </c>
      <c r="F109" s="260">
        <v>665</v>
      </c>
      <c r="G109" s="236">
        <v>-290</v>
      </c>
    </row>
    <row r="110" spans="1:7" ht="31.2" x14ac:dyDescent="0.25">
      <c r="A110" s="253" t="s">
        <v>211</v>
      </c>
      <c r="B110" s="260">
        <v>3497</v>
      </c>
      <c r="C110" s="260">
        <v>4735</v>
      </c>
      <c r="D110" s="236">
        <v>-1238</v>
      </c>
      <c r="E110" s="237">
        <v>147</v>
      </c>
      <c r="F110" s="260">
        <v>1539</v>
      </c>
      <c r="G110" s="236">
        <v>-1392</v>
      </c>
    </row>
    <row r="111" spans="1:7" ht="31.2" x14ac:dyDescent="0.25">
      <c r="A111" s="253" t="s">
        <v>212</v>
      </c>
      <c r="B111" s="260">
        <v>3465</v>
      </c>
      <c r="C111" s="260">
        <v>2685</v>
      </c>
      <c r="D111" s="236">
        <v>780</v>
      </c>
      <c r="E111" s="237">
        <v>353</v>
      </c>
      <c r="F111" s="260">
        <v>895</v>
      </c>
      <c r="G111" s="236">
        <v>-542</v>
      </c>
    </row>
    <row r="112" spans="1:7" ht="15.6" x14ac:dyDescent="0.25">
      <c r="A112" s="253" t="s">
        <v>216</v>
      </c>
      <c r="B112" s="260">
        <v>3068</v>
      </c>
      <c r="C112" s="260">
        <v>3408</v>
      </c>
      <c r="D112" s="236">
        <v>-340</v>
      </c>
      <c r="E112" s="237">
        <v>134</v>
      </c>
      <c r="F112" s="260">
        <v>1293</v>
      </c>
      <c r="G112" s="236">
        <v>-1159</v>
      </c>
    </row>
    <row r="113" spans="1:7" ht="31.2" x14ac:dyDescent="0.25">
      <c r="A113" s="253" t="s">
        <v>278</v>
      </c>
      <c r="B113" s="260">
        <v>2783</v>
      </c>
      <c r="C113" s="260">
        <v>1782</v>
      </c>
      <c r="D113" s="236">
        <v>1001</v>
      </c>
      <c r="E113" s="237">
        <v>64</v>
      </c>
      <c r="F113" s="260">
        <v>621</v>
      </c>
      <c r="G113" s="236">
        <v>-557</v>
      </c>
    </row>
    <row r="114" spans="1:7" ht="31.2" x14ac:dyDescent="0.25">
      <c r="A114" s="253" t="s">
        <v>279</v>
      </c>
      <c r="B114" s="260">
        <v>2653</v>
      </c>
      <c r="C114" s="260">
        <v>2650</v>
      </c>
      <c r="D114" s="236">
        <v>3</v>
      </c>
      <c r="E114" s="237">
        <v>121</v>
      </c>
      <c r="F114" s="260">
        <v>831</v>
      </c>
      <c r="G114" s="236">
        <v>-710</v>
      </c>
    </row>
    <row r="115" spans="1:7" ht="15.6" x14ac:dyDescent="0.25">
      <c r="A115" s="253" t="s">
        <v>280</v>
      </c>
      <c r="B115" s="260">
        <v>2219</v>
      </c>
      <c r="C115" s="260">
        <v>2899</v>
      </c>
      <c r="D115" s="236">
        <v>-680</v>
      </c>
      <c r="E115" s="237">
        <v>119</v>
      </c>
      <c r="F115" s="260">
        <v>1044</v>
      </c>
      <c r="G115" s="236">
        <v>-925</v>
      </c>
    </row>
    <row r="116" spans="1:7" ht="15.6" x14ac:dyDescent="0.25">
      <c r="A116" s="253" t="s">
        <v>281</v>
      </c>
      <c r="B116" s="260">
        <v>2092</v>
      </c>
      <c r="C116" s="260">
        <v>2648</v>
      </c>
      <c r="D116" s="236">
        <v>-556</v>
      </c>
      <c r="E116" s="237">
        <v>151</v>
      </c>
      <c r="F116" s="260">
        <v>760</v>
      </c>
      <c r="G116" s="236">
        <v>-609</v>
      </c>
    </row>
    <row r="117" spans="1:7" ht="15.6" x14ac:dyDescent="0.25">
      <c r="A117" s="253" t="s">
        <v>282</v>
      </c>
      <c r="B117" s="260">
        <v>1854</v>
      </c>
      <c r="C117" s="260">
        <v>1977</v>
      </c>
      <c r="D117" s="236">
        <v>-123</v>
      </c>
      <c r="E117" s="237">
        <v>157</v>
      </c>
      <c r="F117" s="260">
        <v>691</v>
      </c>
      <c r="G117" s="236">
        <v>-534</v>
      </c>
    </row>
    <row r="118" spans="1:7" ht="15.6" x14ac:dyDescent="0.25">
      <c r="A118" s="253" t="s">
        <v>283</v>
      </c>
      <c r="B118" s="260">
        <v>1784</v>
      </c>
      <c r="C118" s="260">
        <v>1052</v>
      </c>
      <c r="D118" s="236">
        <v>732</v>
      </c>
      <c r="E118" s="237">
        <v>233</v>
      </c>
      <c r="F118" s="260">
        <v>351</v>
      </c>
      <c r="G118" s="236">
        <v>-118</v>
      </c>
    </row>
    <row r="119" spans="1:7" ht="31.2" x14ac:dyDescent="0.25">
      <c r="A119" s="253" t="s">
        <v>284</v>
      </c>
      <c r="B119" s="260">
        <v>1723</v>
      </c>
      <c r="C119" s="260">
        <v>1948</v>
      </c>
      <c r="D119" s="236">
        <v>-225</v>
      </c>
      <c r="E119" s="237">
        <v>113</v>
      </c>
      <c r="F119" s="260">
        <v>639</v>
      </c>
      <c r="G119" s="236">
        <v>-526</v>
      </c>
    </row>
    <row r="120" spans="1:7" ht="38.4" customHeight="1" x14ac:dyDescent="0.25">
      <c r="A120" s="351" t="s">
        <v>285</v>
      </c>
      <c r="B120" s="352"/>
      <c r="C120" s="352"/>
      <c r="D120" s="352"/>
      <c r="E120" s="352"/>
      <c r="F120" s="352"/>
      <c r="G120" s="352"/>
    </row>
    <row r="121" spans="1:7" ht="15.6" x14ac:dyDescent="0.25">
      <c r="A121" s="253" t="s">
        <v>172</v>
      </c>
      <c r="B121" s="260">
        <v>49158</v>
      </c>
      <c r="C121" s="260">
        <v>55093</v>
      </c>
      <c r="D121" s="236">
        <v>-5935</v>
      </c>
      <c r="E121" s="237">
        <v>1984</v>
      </c>
      <c r="F121" s="260">
        <v>20158</v>
      </c>
      <c r="G121" s="236">
        <v>-18174</v>
      </c>
    </row>
    <row r="122" spans="1:7" ht="46.8" x14ac:dyDescent="0.25">
      <c r="A122" s="253" t="s">
        <v>301</v>
      </c>
      <c r="B122" s="260">
        <v>29286</v>
      </c>
      <c r="C122" s="260">
        <v>46374</v>
      </c>
      <c r="D122" s="236">
        <v>-17088</v>
      </c>
      <c r="E122" s="237">
        <v>68</v>
      </c>
      <c r="F122" s="260">
        <v>19847</v>
      </c>
      <c r="G122" s="236">
        <v>-19779</v>
      </c>
    </row>
    <row r="123" spans="1:7" ht="15.6" x14ac:dyDescent="0.25">
      <c r="A123" s="253" t="s">
        <v>175</v>
      </c>
      <c r="B123" s="260">
        <v>18038</v>
      </c>
      <c r="C123" s="260">
        <v>14595</v>
      </c>
      <c r="D123" s="236">
        <v>3443</v>
      </c>
      <c r="E123" s="237">
        <v>132</v>
      </c>
      <c r="F123" s="260">
        <v>877</v>
      </c>
      <c r="G123" s="236">
        <v>-745</v>
      </c>
    </row>
    <row r="124" spans="1:7" ht="15.6" x14ac:dyDescent="0.25">
      <c r="A124" s="253" t="s">
        <v>178</v>
      </c>
      <c r="B124" s="260">
        <v>15230</v>
      </c>
      <c r="C124" s="260">
        <v>11689</v>
      </c>
      <c r="D124" s="236">
        <v>3541</v>
      </c>
      <c r="E124" s="237">
        <v>75</v>
      </c>
      <c r="F124" s="260">
        <v>757</v>
      </c>
      <c r="G124" s="236">
        <v>-682</v>
      </c>
    </row>
    <row r="125" spans="1:7" ht="15.6" x14ac:dyDescent="0.25">
      <c r="A125" s="253" t="s">
        <v>184</v>
      </c>
      <c r="B125" s="260">
        <v>10380</v>
      </c>
      <c r="C125" s="260">
        <v>17641</v>
      </c>
      <c r="D125" s="236">
        <v>-7261</v>
      </c>
      <c r="E125" s="237">
        <v>234</v>
      </c>
      <c r="F125" s="260">
        <v>6725</v>
      </c>
      <c r="G125" s="236">
        <v>-6491</v>
      </c>
    </row>
    <row r="126" spans="1:7" ht="15.6" x14ac:dyDescent="0.25">
      <c r="A126" s="253" t="s">
        <v>302</v>
      </c>
      <c r="B126" s="260">
        <v>4240</v>
      </c>
      <c r="C126" s="260">
        <v>3975</v>
      </c>
      <c r="D126" s="236">
        <v>265</v>
      </c>
      <c r="E126" s="237">
        <v>60</v>
      </c>
      <c r="F126" s="260">
        <v>1664</v>
      </c>
      <c r="G126" s="236">
        <v>-1604</v>
      </c>
    </row>
    <row r="127" spans="1:7" ht="15.6" x14ac:dyDescent="0.25">
      <c r="A127" s="253" t="s">
        <v>209</v>
      </c>
      <c r="B127" s="260">
        <v>3620</v>
      </c>
      <c r="C127" s="260">
        <v>6606</v>
      </c>
      <c r="D127" s="236">
        <v>-2986</v>
      </c>
      <c r="E127" s="237">
        <v>245</v>
      </c>
      <c r="F127" s="260">
        <v>2445</v>
      </c>
      <c r="G127" s="236">
        <v>-2200</v>
      </c>
    </row>
    <row r="128" spans="1:7" ht="15.6" x14ac:dyDescent="0.25">
      <c r="A128" s="253" t="s">
        <v>286</v>
      </c>
      <c r="B128" s="260">
        <v>2707</v>
      </c>
      <c r="C128" s="260">
        <v>2137</v>
      </c>
      <c r="D128" s="236">
        <v>570</v>
      </c>
      <c r="E128" s="237">
        <v>258</v>
      </c>
      <c r="F128" s="260">
        <v>710</v>
      </c>
      <c r="G128" s="236">
        <v>-452</v>
      </c>
    </row>
    <row r="129" spans="1:7" ht="15.6" x14ac:dyDescent="0.25">
      <c r="A129" s="253" t="s">
        <v>287</v>
      </c>
      <c r="B129" s="260">
        <v>2260</v>
      </c>
      <c r="C129" s="260">
        <v>2305</v>
      </c>
      <c r="D129" s="236">
        <v>-45</v>
      </c>
      <c r="E129" s="237">
        <v>90</v>
      </c>
      <c r="F129" s="260">
        <v>785</v>
      </c>
      <c r="G129" s="236">
        <v>-695</v>
      </c>
    </row>
    <row r="130" spans="1:7" ht="15.6" x14ac:dyDescent="0.25">
      <c r="A130" s="253" t="s">
        <v>288</v>
      </c>
      <c r="B130" s="260">
        <v>1543</v>
      </c>
      <c r="C130" s="260">
        <v>1069</v>
      </c>
      <c r="D130" s="236">
        <v>474</v>
      </c>
      <c r="E130" s="237">
        <v>151</v>
      </c>
      <c r="F130" s="260">
        <v>343</v>
      </c>
      <c r="G130" s="236">
        <v>-192</v>
      </c>
    </row>
    <row r="131" spans="1:7" ht="15.6" x14ac:dyDescent="0.25">
      <c r="A131" s="253" t="s">
        <v>290</v>
      </c>
      <c r="B131" s="260">
        <v>1364</v>
      </c>
      <c r="C131" s="260">
        <v>102</v>
      </c>
      <c r="D131" s="236">
        <v>1262</v>
      </c>
      <c r="E131" s="237">
        <v>309</v>
      </c>
      <c r="F131" s="260">
        <v>38</v>
      </c>
      <c r="G131" s="236">
        <v>271</v>
      </c>
    </row>
    <row r="132" spans="1:7" ht="15.6" x14ac:dyDescent="0.25">
      <c r="A132" s="253" t="s">
        <v>289</v>
      </c>
      <c r="B132" s="260">
        <v>1330</v>
      </c>
      <c r="C132" s="260">
        <v>1726</v>
      </c>
      <c r="D132" s="236">
        <v>-396</v>
      </c>
      <c r="E132" s="237">
        <v>8</v>
      </c>
      <c r="F132" s="260">
        <v>151</v>
      </c>
      <c r="G132" s="236">
        <v>-143</v>
      </c>
    </row>
    <row r="133" spans="1:7" ht="15.6" x14ac:dyDescent="0.25">
      <c r="A133" s="253" t="s">
        <v>291</v>
      </c>
      <c r="B133" s="260">
        <v>1240</v>
      </c>
      <c r="C133" s="260">
        <v>1296</v>
      </c>
      <c r="D133" s="236">
        <v>-56</v>
      </c>
      <c r="E133" s="237">
        <v>43</v>
      </c>
      <c r="F133" s="260">
        <v>520</v>
      </c>
      <c r="G133" s="236">
        <v>-477</v>
      </c>
    </row>
    <row r="134" spans="1:7" ht="15.6" x14ac:dyDescent="0.25">
      <c r="A134" s="253" t="s">
        <v>292</v>
      </c>
      <c r="B134" s="260">
        <v>1193</v>
      </c>
      <c r="C134" s="260">
        <v>1315</v>
      </c>
      <c r="D134" s="236">
        <v>-122</v>
      </c>
      <c r="E134" s="237">
        <v>10</v>
      </c>
      <c r="F134" s="260">
        <v>99</v>
      </c>
      <c r="G134" s="236">
        <v>-89</v>
      </c>
    </row>
    <row r="135" spans="1:7" ht="15.6" x14ac:dyDescent="0.25">
      <c r="A135" s="253" t="s">
        <v>307</v>
      </c>
      <c r="B135" s="260">
        <v>1146</v>
      </c>
      <c r="C135" s="260">
        <v>1557</v>
      </c>
      <c r="D135" s="236">
        <v>-411</v>
      </c>
      <c r="E135" s="237">
        <v>87</v>
      </c>
      <c r="F135" s="260">
        <v>544</v>
      </c>
      <c r="G135" s="236">
        <v>-457</v>
      </c>
    </row>
    <row r="136" spans="1:7" ht="38.4" customHeight="1" x14ac:dyDescent="0.25">
      <c r="A136" s="351" t="s">
        <v>293</v>
      </c>
      <c r="B136" s="352"/>
      <c r="C136" s="352"/>
      <c r="D136" s="352"/>
      <c r="E136" s="352"/>
      <c r="F136" s="352"/>
      <c r="G136" s="352"/>
    </row>
    <row r="137" spans="1:7" ht="15.6" x14ac:dyDescent="0.25">
      <c r="A137" s="253" t="s">
        <v>173</v>
      </c>
      <c r="B137" s="260">
        <v>40638</v>
      </c>
      <c r="C137" s="260">
        <v>57078</v>
      </c>
      <c r="D137" s="236">
        <v>-16440</v>
      </c>
      <c r="E137" s="237">
        <v>955</v>
      </c>
      <c r="F137" s="260">
        <v>20593</v>
      </c>
      <c r="G137" s="236">
        <v>-19638</v>
      </c>
    </row>
    <row r="138" spans="1:7" ht="31.2" x14ac:dyDescent="0.25">
      <c r="A138" s="253" t="s">
        <v>177</v>
      </c>
      <c r="B138" s="260">
        <v>16102</v>
      </c>
      <c r="C138" s="260">
        <v>17888</v>
      </c>
      <c r="D138" s="236">
        <v>-1786</v>
      </c>
      <c r="E138" s="237">
        <v>666</v>
      </c>
      <c r="F138" s="260">
        <v>6700</v>
      </c>
      <c r="G138" s="236">
        <v>-6034</v>
      </c>
    </row>
    <row r="139" spans="1:7" ht="15.6" x14ac:dyDescent="0.25">
      <c r="A139" s="253" t="s">
        <v>185</v>
      </c>
      <c r="B139" s="260">
        <v>10456</v>
      </c>
      <c r="C139" s="260">
        <v>8282</v>
      </c>
      <c r="D139" s="236">
        <v>2174</v>
      </c>
      <c r="E139" s="237">
        <v>468</v>
      </c>
      <c r="F139" s="260">
        <v>2579</v>
      </c>
      <c r="G139" s="236">
        <v>-2111</v>
      </c>
    </row>
    <row r="140" spans="1:7" ht="15.6" x14ac:dyDescent="0.25">
      <c r="A140" s="253" t="s">
        <v>188</v>
      </c>
      <c r="B140" s="260">
        <v>9160</v>
      </c>
      <c r="C140" s="260">
        <v>11944</v>
      </c>
      <c r="D140" s="236">
        <v>-2784</v>
      </c>
      <c r="E140" s="237">
        <v>179</v>
      </c>
      <c r="F140" s="260">
        <v>4360</v>
      </c>
      <c r="G140" s="236">
        <v>-4181</v>
      </c>
    </row>
    <row r="141" spans="1:7" ht="15.6" x14ac:dyDescent="0.25">
      <c r="A141" s="252" t="s">
        <v>192</v>
      </c>
      <c r="B141" s="260">
        <v>7156</v>
      </c>
      <c r="C141" s="260">
        <v>3653</v>
      </c>
      <c r="D141" s="236">
        <v>3503</v>
      </c>
      <c r="E141" s="237">
        <v>769</v>
      </c>
      <c r="F141" s="260">
        <v>1329</v>
      </c>
      <c r="G141" s="236">
        <v>-560</v>
      </c>
    </row>
    <row r="142" spans="1:7" ht="15.6" x14ac:dyDescent="0.25">
      <c r="A142" s="253" t="s">
        <v>193</v>
      </c>
      <c r="B142" s="260">
        <v>6364</v>
      </c>
      <c r="C142" s="260">
        <v>8463</v>
      </c>
      <c r="D142" s="236">
        <v>-2099</v>
      </c>
      <c r="E142" s="237">
        <v>151</v>
      </c>
      <c r="F142" s="260">
        <v>2988</v>
      </c>
      <c r="G142" s="236">
        <v>-2837</v>
      </c>
    </row>
    <row r="143" spans="1:7" ht="15.6" x14ac:dyDescent="0.25">
      <c r="A143" s="253" t="s">
        <v>199</v>
      </c>
      <c r="B143" s="260">
        <v>4802</v>
      </c>
      <c r="C143" s="260">
        <v>9083</v>
      </c>
      <c r="D143" s="236">
        <v>-4281</v>
      </c>
      <c r="E143" s="237">
        <v>167</v>
      </c>
      <c r="F143" s="260">
        <v>3190</v>
      </c>
      <c r="G143" s="236">
        <v>-3023</v>
      </c>
    </row>
    <row r="144" spans="1:7" ht="51" customHeight="1" x14ac:dyDescent="0.25">
      <c r="A144" s="253" t="s">
        <v>201</v>
      </c>
      <c r="B144" s="260">
        <v>4584</v>
      </c>
      <c r="C144" s="260">
        <v>752</v>
      </c>
      <c r="D144" s="236">
        <v>3832</v>
      </c>
      <c r="E144" s="237">
        <v>854</v>
      </c>
      <c r="F144" s="260">
        <v>257</v>
      </c>
      <c r="G144" s="236">
        <v>597</v>
      </c>
    </row>
    <row r="145" spans="1:7" ht="15.6" x14ac:dyDescent="0.25">
      <c r="A145" s="253" t="s">
        <v>206</v>
      </c>
      <c r="B145" s="260">
        <v>3951</v>
      </c>
      <c r="C145" s="260">
        <v>5537</v>
      </c>
      <c r="D145" s="236">
        <v>-1586</v>
      </c>
      <c r="E145" s="237">
        <v>129</v>
      </c>
      <c r="F145" s="260">
        <v>1771</v>
      </c>
      <c r="G145" s="236">
        <v>-1642</v>
      </c>
    </row>
    <row r="146" spans="1:7" ht="15.6" x14ac:dyDescent="0.25">
      <c r="A146" s="253" t="s">
        <v>207</v>
      </c>
      <c r="B146" s="260">
        <v>3767</v>
      </c>
      <c r="C146" s="260">
        <v>3528</v>
      </c>
      <c r="D146" s="236">
        <v>239</v>
      </c>
      <c r="E146" s="237">
        <v>34</v>
      </c>
      <c r="F146" s="260">
        <v>369</v>
      </c>
      <c r="G146" s="236">
        <v>-335</v>
      </c>
    </row>
    <row r="147" spans="1:7" ht="15.6" x14ac:dyDescent="0.25">
      <c r="A147" s="253" t="s">
        <v>213</v>
      </c>
      <c r="B147" s="260">
        <v>3442</v>
      </c>
      <c r="C147" s="260">
        <v>2275</v>
      </c>
      <c r="D147" s="236">
        <v>1167</v>
      </c>
      <c r="E147" s="237">
        <v>246</v>
      </c>
      <c r="F147" s="260">
        <v>866</v>
      </c>
      <c r="G147" s="236">
        <v>-620</v>
      </c>
    </row>
    <row r="148" spans="1:7" ht="15.6" x14ac:dyDescent="0.25">
      <c r="A148" s="253" t="s">
        <v>214</v>
      </c>
      <c r="B148" s="260">
        <v>3224</v>
      </c>
      <c r="C148" s="260">
        <v>3584</v>
      </c>
      <c r="D148" s="236">
        <v>-360</v>
      </c>
      <c r="E148" s="237">
        <v>111</v>
      </c>
      <c r="F148" s="260">
        <v>1380</v>
      </c>
      <c r="G148" s="236">
        <v>-1269</v>
      </c>
    </row>
    <row r="149" spans="1:7" ht="31.2" x14ac:dyDescent="0.25">
      <c r="A149" s="253" t="s">
        <v>217</v>
      </c>
      <c r="B149" s="260">
        <v>3033</v>
      </c>
      <c r="C149" s="260">
        <v>3363</v>
      </c>
      <c r="D149" s="236">
        <v>-330</v>
      </c>
      <c r="E149" s="237">
        <v>138</v>
      </c>
      <c r="F149" s="260">
        <v>1236</v>
      </c>
      <c r="G149" s="236">
        <v>-1098</v>
      </c>
    </row>
    <row r="150" spans="1:7" ht="15.6" x14ac:dyDescent="0.25">
      <c r="A150" s="253" t="s">
        <v>294</v>
      </c>
      <c r="B150" s="260">
        <v>1404</v>
      </c>
      <c r="C150" s="260">
        <v>2240</v>
      </c>
      <c r="D150" s="236">
        <v>-836</v>
      </c>
      <c r="E150" s="237">
        <v>10</v>
      </c>
      <c r="F150" s="260">
        <v>791</v>
      </c>
      <c r="G150" s="236">
        <v>-781</v>
      </c>
    </row>
    <row r="151" spans="1:7" ht="15.6" x14ac:dyDescent="0.25">
      <c r="A151" s="253" t="s">
        <v>308</v>
      </c>
      <c r="B151" s="260">
        <v>1363</v>
      </c>
      <c r="C151" s="260">
        <v>1004</v>
      </c>
      <c r="D151" s="236">
        <v>359</v>
      </c>
      <c r="E151" s="237">
        <v>17</v>
      </c>
      <c r="F151" s="260">
        <v>542</v>
      </c>
      <c r="G151" s="236">
        <v>-525</v>
      </c>
    </row>
    <row r="152" spans="1:7" ht="15.6" x14ac:dyDescent="0.3">
      <c r="A152" s="232"/>
      <c r="B152" s="256"/>
      <c r="C152" s="256"/>
      <c r="D152" s="257"/>
      <c r="E152" s="256"/>
      <c r="F152" s="256"/>
      <c r="G152" s="257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view="pageBreakPreview" zoomScale="80" zoomScaleNormal="75" zoomScaleSheetLayoutView="80" workbookViewId="0">
      <selection activeCell="M31" sqref="M31"/>
    </sheetView>
  </sheetViews>
  <sheetFormatPr defaultColWidth="8.88671875" defaultRowHeight="18" x14ac:dyDescent="0.35"/>
  <cols>
    <col min="1" max="1" width="41" style="165" customWidth="1"/>
    <col min="2" max="3" width="12" style="165" customWidth="1"/>
    <col min="4" max="4" width="13.6640625" style="165" customWidth="1"/>
    <col min="5" max="6" width="12.88671875" style="165" customWidth="1"/>
    <col min="7" max="7" width="13.6640625" style="165" customWidth="1"/>
    <col min="8" max="8" width="8.88671875" style="165"/>
    <col min="9" max="9" width="11.88671875" style="186" customWidth="1"/>
    <col min="10" max="10" width="9.33203125" style="165" bestFit="1" customWidth="1"/>
    <col min="11" max="256" width="8.88671875" style="165"/>
    <col min="257" max="257" width="41" style="165" customWidth="1"/>
    <col min="258" max="259" width="12" style="165" customWidth="1"/>
    <col min="260" max="260" width="13.6640625" style="165" customWidth="1"/>
    <col min="261" max="262" width="12" style="165" customWidth="1"/>
    <col min="263" max="263" width="13.6640625" style="165" customWidth="1"/>
    <col min="264" max="264" width="8.88671875" style="165"/>
    <col min="265" max="265" width="11.88671875" style="165" customWidth="1"/>
    <col min="266" max="266" width="9.33203125" style="165" bestFit="1" customWidth="1"/>
    <col min="267" max="512" width="8.88671875" style="165"/>
    <col min="513" max="513" width="41" style="165" customWidth="1"/>
    <col min="514" max="515" width="12" style="165" customWidth="1"/>
    <col min="516" max="516" width="13.6640625" style="165" customWidth="1"/>
    <col min="517" max="518" width="12" style="165" customWidth="1"/>
    <col min="519" max="519" width="13.6640625" style="165" customWidth="1"/>
    <col min="520" max="520" width="8.88671875" style="165"/>
    <col min="521" max="521" width="11.88671875" style="165" customWidth="1"/>
    <col min="522" max="522" width="9.33203125" style="165" bestFit="1" customWidth="1"/>
    <col min="523" max="768" width="8.88671875" style="165"/>
    <col min="769" max="769" width="41" style="165" customWidth="1"/>
    <col min="770" max="771" width="12" style="165" customWidth="1"/>
    <col min="772" max="772" width="13.6640625" style="165" customWidth="1"/>
    <col min="773" max="774" width="12" style="165" customWidth="1"/>
    <col min="775" max="775" width="13.6640625" style="165" customWidth="1"/>
    <col min="776" max="776" width="8.88671875" style="165"/>
    <col min="777" max="777" width="11.88671875" style="165" customWidth="1"/>
    <col min="778" max="778" width="9.33203125" style="165" bestFit="1" customWidth="1"/>
    <col min="779" max="1024" width="8.88671875" style="165"/>
    <col min="1025" max="1025" width="41" style="165" customWidth="1"/>
    <col min="1026" max="1027" width="12" style="165" customWidth="1"/>
    <col min="1028" max="1028" width="13.6640625" style="165" customWidth="1"/>
    <col min="1029" max="1030" width="12" style="165" customWidth="1"/>
    <col min="1031" max="1031" width="13.6640625" style="165" customWidth="1"/>
    <col min="1032" max="1032" width="8.88671875" style="165"/>
    <col min="1033" max="1033" width="11.88671875" style="165" customWidth="1"/>
    <col min="1034" max="1034" width="9.33203125" style="165" bestFit="1" customWidth="1"/>
    <col min="1035" max="1280" width="8.88671875" style="165"/>
    <col min="1281" max="1281" width="41" style="165" customWidth="1"/>
    <col min="1282" max="1283" width="12" style="165" customWidth="1"/>
    <col min="1284" max="1284" width="13.6640625" style="165" customWidth="1"/>
    <col min="1285" max="1286" width="12" style="165" customWidth="1"/>
    <col min="1287" max="1287" width="13.6640625" style="165" customWidth="1"/>
    <col min="1288" max="1288" width="8.88671875" style="165"/>
    <col min="1289" max="1289" width="11.88671875" style="165" customWidth="1"/>
    <col min="1290" max="1290" width="9.33203125" style="165" bestFit="1" customWidth="1"/>
    <col min="1291" max="1536" width="8.88671875" style="165"/>
    <col min="1537" max="1537" width="41" style="165" customWidth="1"/>
    <col min="1538" max="1539" width="12" style="165" customWidth="1"/>
    <col min="1540" max="1540" width="13.6640625" style="165" customWidth="1"/>
    <col min="1541" max="1542" width="12" style="165" customWidth="1"/>
    <col min="1543" max="1543" width="13.6640625" style="165" customWidth="1"/>
    <col min="1544" max="1544" width="8.88671875" style="165"/>
    <col min="1545" max="1545" width="11.88671875" style="165" customWidth="1"/>
    <col min="1546" max="1546" width="9.33203125" style="165" bestFit="1" customWidth="1"/>
    <col min="1547" max="1792" width="8.88671875" style="165"/>
    <col min="1793" max="1793" width="41" style="165" customWidth="1"/>
    <col min="1794" max="1795" width="12" style="165" customWidth="1"/>
    <col min="1796" max="1796" width="13.6640625" style="165" customWidth="1"/>
    <col min="1797" max="1798" width="12" style="165" customWidth="1"/>
    <col min="1799" max="1799" width="13.6640625" style="165" customWidth="1"/>
    <col min="1800" max="1800" width="8.88671875" style="165"/>
    <col min="1801" max="1801" width="11.88671875" style="165" customWidth="1"/>
    <col min="1802" max="1802" width="9.33203125" style="165" bestFit="1" customWidth="1"/>
    <col min="1803" max="2048" width="8.88671875" style="165"/>
    <col min="2049" max="2049" width="41" style="165" customWidth="1"/>
    <col min="2050" max="2051" width="12" style="165" customWidth="1"/>
    <col min="2052" max="2052" width="13.6640625" style="165" customWidth="1"/>
    <col min="2053" max="2054" width="12" style="165" customWidth="1"/>
    <col min="2055" max="2055" width="13.6640625" style="165" customWidth="1"/>
    <col min="2056" max="2056" width="8.88671875" style="165"/>
    <col min="2057" max="2057" width="11.88671875" style="165" customWidth="1"/>
    <col min="2058" max="2058" width="9.33203125" style="165" bestFit="1" customWidth="1"/>
    <col min="2059" max="2304" width="8.88671875" style="165"/>
    <col min="2305" max="2305" width="41" style="165" customWidth="1"/>
    <col min="2306" max="2307" width="12" style="165" customWidth="1"/>
    <col min="2308" max="2308" width="13.6640625" style="165" customWidth="1"/>
    <col min="2309" max="2310" width="12" style="165" customWidth="1"/>
    <col min="2311" max="2311" width="13.6640625" style="165" customWidth="1"/>
    <col min="2312" max="2312" width="8.88671875" style="165"/>
    <col min="2313" max="2313" width="11.88671875" style="165" customWidth="1"/>
    <col min="2314" max="2314" width="9.33203125" style="165" bestFit="1" customWidth="1"/>
    <col min="2315" max="2560" width="8.88671875" style="165"/>
    <col min="2561" max="2561" width="41" style="165" customWidth="1"/>
    <col min="2562" max="2563" width="12" style="165" customWidth="1"/>
    <col min="2564" max="2564" width="13.6640625" style="165" customWidth="1"/>
    <col min="2565" max="2566" width="12" style="165" customWidth="1"/>
    <col min="2567" max="2567" width="13.6640625" style="165" customWidth="1"/>
    <col min="2568" max="2568" width="8.88671875" style="165"/>
    <col min="2569" max="2569" width="11.88671875" style="165" customWidth="1"/>
    <col min="2570" max="2570" width="9.33203125" style="165" bestFit="1" customWidth="1"/>
    <col min="2571" max="2816" width="8.88671875" style="165"/>
    <col min="2817" max="2817" width="41" style="165" customWidth="1"/>
    <col min="2818" max="2819" width="12" style="165" customWidth="1"/>
    <col min="2820" max="2820" width="13.6640625" style="165" customWidth="1"/>
    <col min="2821" max="2822" width="12" style="165" customWidth="1"/>
    <col min="2823" max="2823" width="13.6640625" style="165" customWidth="1"/>
    <col min="2824" max="2824" width="8.88671875" style="165"/>
    <col min="2825" max="2825" width="11.88671875" style="165" customWidth="1"/>
    <col min="2826" max="2826" width="9.33203125" style="165" bestFit="1" customWidth="1"/>
    <col min="2827" max="3072" width="8.88671875" style="165"/>
    <col min="3073" max="3073" width="41" style="165" customWidth="1"/>
    <col min="3074" max="3075" width="12" style="165" customWidth="1"/>
    <col min="3076" max="3076" width="13.6640625" style="165" customWidth="1"/>
    <col min="3077" max="3078" width="12" style="165" customWidth="1"/>
    <col min="3079" max="3079" width="13.6640625" style="165" customWidth="1"/>
    <col min="3080" max="3080" width="8.88671875" style="165"/>
    <col min="3081" max="3081" width="11.88671875" style="165" customWidth="1"/>
    <col min="3082" max="3082" width="9.33203125" style="165" bestFit="1" customWidth="1"/>
    <col min="3083" max="3328" width="8.88671875" style="165"/>
    <col min="3329" max="3329" width="41" style="165" customWidth="1"/>
    <col min="3330" max="3331" width="12" style="165" customWidth="1"/>
    <col min="3332" max="3332" width="13.6640625" style="165" customWidth="1"/>
    <col min="3333" max="3334" width="12" style="165" customWidth="1"/>
    <col min="3335" max="3335" width="13.6640625" style="165" customWidth="1"/>
    <col min="3336" max="3336" width="8.88671875" style="165"/>
    <col min="3337" max="3337" width="11.88671875" style="165" customWidth="1"/>
    <col min="3338" max="3338" width="9.33203125" style="165" bestFit="1" customWidth="1"/>
    <col min="3339" max="3584" width="8.88671875" style="165"/>
    <col min="3585" max="3585" width="41" style="165" customWidth="1"/>
    <col min="3586" max="3587" width="12" style="165" customWidth="1"/>
    <col min="3588" max="3588" width="13.6640625" style="165" customWidth="1"/>
    <col min="3589" max="3590" width="12" style="165" customWidth="1"/>
    <col min="3591" max="3591" width="13.6640625" style="165" customWidth="1"/>
    <col min="3592" max="3592" width="8.88671875" style="165"/>
    <col min="3593" max="3593" width="11.88671875" style="165" customWidth="1"/>
    <col min="3594" max="3594" width="9.33203125" style="165" bestFit="1" customWidth="1"/>
    <col min="3595" max="3840" width="8.88671875" style="165"/>
    <col min="3841" max="3841" width="41" style="165" customWidth="1"/>
    <col min="3842" max="3843" width="12" style="165" customWidth="1"/>
    <col min="3844" max="3844" width="13.6640625" style="165" customWidth="1"/>
    <col min="3845" max="3846" width="12" style="165" customWidth="1"/>
    <col min="3847" max="3847" width="13.6640625" style="165" customWidth="1"/>
    <col min="3848" max="3848" width="8.88671875" style="165"/>
    <col min="3849" max="3849" width="11.88671875" style="165" customWidth="1"/>
    <col min="3850" max="3850" width="9.33203125" style="165" bestFit="1" customWidth="1"/>
    <col min="3851" max="4096" width="8.88671875" style="165"/>
    <col min="4097" max="4097" width="41" style="165" customWidth="1"/>
    <col min="4098" max="4099" width="12" style="165" customWidth="1"/>
    <col min="4100" max="4100" width="13.6640625" style="165" customWidth="1"/>
    <col min="4101" max="4102" width="12" style="165" customWidth="1"/>
    <col min="4103" max="4103" width="13.6640625" style="165" customWidth="1"/>
    <col min="4104" max="4104" width="8.88671875" style="165"/>
    <col min="4105" max="4105" width="11.88671875" style="165" customWidth="1"/>
    <col min="4106" max="4106" width="9.33203125" style="165" bestFit="1" customWidth="1"/>
    <col min="4107" max="4352" width="8.88671875" style="165"/>
    <col min="4353" max="4353" width="41" style="165" customWidth="1"/>
    <col min="4354" max="4355" width="12" style="165" customWidth="1"/>
    <col min="4356" max="4356" width="13.6640625" style="165" customWidth="1"/>
    <col min="4357" max="4358" width="12" style="165" customWidth="1"/>
    <col min="4359" max="4359" width="13.6640625" style="165" customWidth="1"/>
    <col min="4360" max="4360" width="8.88671875" style="165"/>
    <col min="4361" max="4361" width="11.88671875" style="165" customWidth="1"/>
    <col min="4362" max="4362" width="9.33203125" style="165" bestFit="1" customWidth="1"/>
    <col min="4363" max="4608" width="8.88671875" style="165"/>
    <col min="4609" max="4609" width="41" style="165" customWidth="1"/>
    <col min="4610" max="4611" width="12" style="165" customWidth="1"/>
    <col min="4612" max="4612" width="13.6640625" style="165" customWidth="1"/>
    <col min="4613" max="4614" width="12" style="165" customWidth="1"/>
    <col min="4615" max="4615" width="13.6640625" style="165" customWidth="1"/>
    <col min="4616" max="4616" width="8.88671875" style="165"/>
    <col min="4617" max="4617" width="11.88671875" style="165" customWidth="1"/>
    <col min="4618" max="4618" width="9.33203125" style="165" bestFit="1" customWidth="1"/>
    <col min="4619" max="4864" width="8.88671875" style="165"/>
    <col min="4865" max="4865" width="41" style="165" customWidth="1"/>
    <col min="4866" max="4867" width="12" style="165" customWidth="1"/>
    <col min="4868" max="4868" width="13.6640625" style="165" customWidth="1"/>
    <col min="4869" max="4870" width="12" style="165" customWidth="1"/>
    <col min="4871" max="4871" width="13.6640625" style="165" customWidth="1"/>
    <col min="4872" max="4872" width="8.88671875" style="165"/>
    <col min="4873" max="4873" width="11.88671875" style="165" customWidth="1"/>
    <col min="4874" max="4874" width="9.33203125" style="165" bestFit="1" customWidth="1"/>
    <col min="4875" max="5120" width="8.88671875" style="165"/>
    <col min="5121" max="5121" width="41" style="165" customWidth="1"/>
    <col min="5122" max="5123" width="12" style="165" customWidth="1"/>
    <col min="5124" max="5124" width="13.6640625" style="165" customWidth="1"/>
    <col min="5125" max="5126" width="12" style="165" customWidth="1"/>
    <col min="5127" max="5127" width="13.6640625" style="165" customWidth="1"/>
    <col min="5128" max="5128" width="8.88671875" style="165"/>
    <col min="5129" max="5129" width="11.88671875" style="165" customWidth="1"/>
    <col min="5130" max="5130" width="9.33203125" style="165" bestFit="1" customWidth="1"/>
    <col min="5131" max="5376" width="8.88671875" style="165"/>
    <col min="5377" max="5377" width="41" style="165" customWidth="1"/>
    <col min="5378" max="5379" width="12" style="165" customWidth="1"/>
    <col min="5380" max="5380" width="13.6640625" style="165" customWidth="1"/>
    <col min="5381" max="5382" width="12" style="165" customWidth="1"/>
    <col min="5383" max="5383" width="13.6640625" style="165" customWidth="1"/>
    <col min="5384" max="5384" width="8.88671875" style="165"/>
    <col min="5385" max="5385" width="11.88671875" style="165" customWidth="1"/>
    <col min="5386" max="5386" width="9.33203125" style="165" bestFit="1" customWidth="1"/>
    <col min="5387" max="5632" width="8.88671875" style="165"/>
    <col min="5633" max="5633" width="41" style="165" customWidth="1"/>
    <col min="5634" max="5635" width="12" style="165" customWidth="1"/>
    <col min="5636" max="5636" width="13.6640625" style="165" customWidth="1"/>
    <col min="5637" max="5638" width="12" style="165" customWidth="1"/>
    <col min="5639" max="5639" width="13.6640625" style="165" customWidth="1"/>
    <col min="5640" max="5640" width="8.88671875" style="165"/>
    <col min="5641" max="5641" width="11.88671875" style="165" customWidth="1"/>
    <col min="5642" max="5642" width="9.33203125" style="165" bestFit="1" customWidth="1"/>
    <col min="5643" max="5888" width="8.88671875" style="165"/>
    <col min="5889" max="5889" width="41" style="165" customWidth="1"/>
    <col min="5890" max="5891" width="12" style="165" customWidth="1"/>
    <col min="5892" max="5892" width="13.6640625" style="165" customWidth="1"/>
    <col min="5893" max="5894" width="12" style="165" customWidth="1"/>
    <col min="5895" max="5895" width="13.6640625" style="165" customWidth="1"/>
    <col min="5896" max="5896" width="8.88671875" style="165"/>
    <col min="5897" max="5897" width="11.88671875" style="165" customWidth="1"/>
    <col min="5898" max="5898" width="9.33203125" style="165" bestFit="1" customWidth="1"/>
    <col min="5899" max="6144" width="8.88671875" style="165"/>
    <col min="6145" max="6145" width="41" style="165" customWidth="1"/>
    <col min="6146" max="6147" width="12" style="165" customWidth="1"/>
    <col min="6148" max="6148" width="13.6640625" style="165" customWidth="1"/>
    <col min="6149" max="6150" width="12" style="165" customWidth="1"/>
    <col min="6151" max="6151" width="13.6640625" style="165" customWidth="1"/>
    <col min="6152" max="6152" width="8.88671875" style="165"/>
    <col min="6153" max="6153" width="11.88671875" style="165" customWidth="1"/>
    <col min="6154" max="6154" width="9.33203125" style="165" bestFit="1" customWidth="1"/>
    <col min="6155" max="6400" width="8.88671875" style="165"/>
    <col min="6401" max="6401" width="41" style="165" customWidth="1"/>
    <col min="6402" max="6403" width="12" style="165" customWidth="1"/>
    <col min="6404" max="6404" width="13.6640625" style="165" customWidth="1"/>
    <col min="6405" max="6406" width="12" style="165" customWidth="1"/>
    <col min="6407" max="6407" width="13.6640625" style="165" customWidth="1"/>
    <col min="6408" max="6408" width="8.88671875" style="165"/>
    <col min="6409" max="6409" width="11.88671875" style="165" customWidth="1"/>
    <col min="6410" max="6410" width="9.33203125" style="165" bestFit="1" customWidth="1"/>
    <col min="6411" max="6656" width="8.88671875" style="165"/>
    <col min="6657" max="6657" width="41" style="165" customWidth="1"/>
    <col min="6658" max="6659" width="12" style="165" customWidth="1"/>
    <col min="6660" max="6660" width="13.6640625" style="165" customWidth="1"/>
    <col min="6661" max="6662" width="12" style="165" customWidth="1"/>
    <col min="6663" max="6663" width="13.6640625" style="165" customWidth="1"/>
    <col min="6664" max="6664" width="8.88671875" style="165"/>
    <col min="6665" max="6665" width="11.88671875" style="165" customWidth="1"/>
    <col min="6666" max="6666" width="9.33203125" style="165" bestFit="1" customWidth="1"/>
    <col min="6667" max="6912" width="8.88671875" style="165"/>
    <col min="6913" max="6913" width="41" style="165" customWidth="1"/>
    <col min="6914" max="6915" width="12" style="165" customWidth="1"/>
    <col min="6916" max="6916" width="13.6640625" style="165" customWidth="1"/>
    <col min="6917" max="6918" width="12" style="165" customWidth="1"/>
    <col min="6919" max="6919" width="13.6640625" style="165" customWidth="1"/>
    <col min="6920" max="6920" width="8.88671875" style="165"/>
    <col min="6921" max="6921" width="11.88671875" style="165" customWidth="1"/>
    <col min="6922" max="6922" width="9.33203125" style="165" bestFit="1" customWidth="1"/>
    <col min="6923" max="7168" width="8.88671875" style="165"/>
    <col min="7169" max="7169" width="41" style="165" customWidth="1"/>
    <col min="7170" max="7171" width="12" style="165" customWidth="1"/>
    <col min="7172" max="7172" width="13.6640625" style="165" customWidth="1"/>
    <col min="7173" max="7174" width="12" style="165" customWidth="1"/>
    <col min="7175" max="7175" width="13.6640625" style="165" customWidth="1"/>
    <col min="7176" max="7176" width="8.88671875" style="165"/>
    <col min="7177" max="7177" width="11.88671875" style="165" customWidth="1"/>
    <col min="7178" max="7178" width="9.33203125" style="165" bestFit="1" customWidth="1"/>
    <col min="7179" max="7424" width="8.88671875" style="165"/>
    <col min="7425" max="7425" width="41" style="165" customWidth="1"/>
    <col min="7426" max="7427" width="12" style="165" customWidth="1"/>
    <col min="7428" max="7428" width="13.6640625" style="165" customWidth="1"/>
    <col min="7429" max="7430" width="12" style="165" customWidth="1"/>
    <col min="7431" max="7431" width="13.6640625" style="165" customWidth="1"/>
    <col min="7432" max="7432" width="8.88671875" style="165"/>
    <col min="7433" max="7433" width="11.88671875" style="165" customWidth="1"/>
    <col min="7434" max="7434" width="9.33203125" style="165" bestFit="1" customWidth="1"/>
    <col min="7435" max="7680" width="8.88671875" style="165"/>
    <col min="7681" max="7681" width="41" style="165" customWidth="1"/>
    <col min="7682" max="7683" width="12" style="165" customWidth="1"/>
    <col min="7684" max="7684" width="13.6640625" style="165" customWidth="1"/>
    <col min="7685" max="7686" width="12" style="165" customWidth="1"/>
    <col min="7687" max="7687" width="13.6640625" style="165" customWidth="1"/>
    <col min="7688" max="7688" width="8.88671875" style="165"/>
    <col min="7689" max="7689" width="11.88671875" style="165" customWidth="1"/>
    <col min="7690" max="7690" width="9.33203125" style="165" bestFit="1" customWidth="1"/>
    <col min="7691" max="7936" width="8.88671875" style="165"/>
    <col min="7937" max="7937" width="41" style="165" customWidth="1"/>
    <col min="7938" max="7939" width="12" style="165" customWidth="1"/>
    <col min="7940" max="7940" width="13.6640625" style="165" customWidth="1"/>
    <col min="7941" max="7942" width="12" style="165" customWidth="1"/>
    <col min="7943" max="7943" width="13.6640625" style="165" customWidth="1"/>
    <col min="7944" max="7944" width="8.88671875" style="165"/>
    <col min="7945" max="7945" width="11.88671875" style="165" customWidth="1"/>
    <col min="7946" max="7946" width="9.33203125" style="165" bestFit="1" customWidth="1"/>
    <col min="7947" max="8192" width="8.88671875" style="165"/>
    <col min="8193" max="8193" width="41" style="165" customWidth="1"/>
    <col min="8194" max="8195" width="12" style="165" customWidth="1"/>
    <col min="8196" max="8196" width="13.6640625" style="165" customWidth="1"/>
    <col min="8197" max="8198" width="12" style="165" customWidth="1"/>
    <col min="8199" max="8199" width="13.6640625" style="165" customWidth="1"/>
    <col min="8200" max="8200" width="8.88671875" style="165"/>
    <col min="8201" max="8201" width="11.88671875" style="165" customWidth="1"/>
    <col min="8202" max="8202" width="9.33203125" style="165" bestFit="1" customWidth="1"/>
    <col min="8203" max="8448" width="8.88671875" style="165"/>
    <col min="8449" max="8449" width="41" style="165" customWidth="1"/>
    <col min="8450" max="8451" width="12" style="165" customWidth="1"/>
    <col min="8452" max="8452" width="13.6640625" style="165" customWidth="1"/>
    <col min="8453" max="8454" width="12" style="165" customWidth="1"/>
    <col min="8455" max="8455" width="13.6640625" style="165" customWidth="1"/>
    <col min="8456" max="8456" width="8.88671875" style="165"/>
    <col min="8457" max="8457" width="11.88671875" style="165" customWidth="1"/>
    <col min="8458" max="8458" width="9.33203125" style="165" bestFit="1" customWidth="1"/>
    <col min="8459" max="8704" width="8.88671875" style="165"/>
    <col min="8705" max="8705" width="41" style="165" customWidth="1"/>
    <col min="8706" max="8707" width="12" style="165" customWidth="1"/>
    <col min="8708" max="8708" width="13.6640625" style="165" customWidth="1"/>
    <col min="8709" max="8710" width="12" style="165" customWidth="1"/>
    <col min="8711" max="8711" width="13.6640625" style="165" customWidth="1"/>
    <col min="8712" max="8712" width="8.88671875" style="165"/>
    <col min="8713" max="8713" width="11.88671875" style="165" customWidth="1"/>
    <col min="8714" max="8714" width="9.33203125" style="165" bestFit="1" customWidth="1"/>
    <col min="8715" max="8960" width="8.88671875" style="165"/>
    <col min="8961" max="8961" width="41" style="165" customWidth="1"/>
    <col min="8962" max="8963" width="12" style="165" customWidth="1"/>
    <col min="8964" max="8964" width="13.6640625" style="165" customWidth="1"/>
    <col min="8965" max="8966" width="12" style="165" customWidth="1"/>
    <col min="8967" max="8967" width="13.6640625" style="165" customWidth="1"/>
    <col min="8968" max="8968" width="8.88671875" style="165"/>
    <col min="8969" max="8969" width="11.88671875" style="165" customWidth="1"/>
    <col min="8970" max="8970" width="9.33203125" style="165" bestFit="1" customWidth="1"/>
    <col min="8971" max="9216" width="8.88671875" style="165"/>
    <col min="9217" max="9217" width="41" style="165" customWidth="1"/>
    <col min="9218" max="9219" width="12" style="165" customWidth="1"/>
    <col min="9220" max="9220" width="13.6640625" style="165" customWidth="1"/>
    <col min="9221" max="9222" width="12" style="165" customWidth="1"/>
    <col min="9223" max="9223" width="13.6640625" style="165" customWidth="1"/>
    <col min="9224" max="9224" width="8.88671875" style="165"/>
    <col min="9225" max="9225" width="11.88671875" style="165" customWidth="1"/>
    <col min="9226" max="9226" width="9.33203125" style="165" bestFit="1" customWidth="1"/>
    <col min="9227" max="9472" width="8.88671875" style="165"/>
    <col min="9473" max="9473" width="41" style="165" customWidth="1"/>
    <col min="9474" max="9475" width="12" style="165" customWidth="1"/>
    <col min="9476" max="9476" width="13.6640625" style="165" customWidth="1"/>
    <col min="9477" max="9478" width="12" style="165" customWidth="1"/>
    <col min="9479" max="9479" width="13.6640625" style="165" customWidth="1"/>
    <col min="9480" max="9480" width="8.88671875" style="165"/>
    <col min="9481" max="9481" width="11.88671875" style="165" customWidth="1"/>
    <col min="9482" max="9482" width="9.33203125" style="165" bestFit="1" customWidth="1"/>
    <col min="9483" max="9728" width="8.88671875" style="165"/>
    <col min="9729" max="9729" width="41" style="165" customWidth="1"/>
    <col min="9730" max="9731" width="12" style="165" customWidth="1"/>
    <col min="9732" max="9732" width="13.6640625" style="165" customWidth="1"/>
    <col min="9733" max="9734" width="12" style="165" customWidth="1"/>
    <col min="9735" max="9735" width="13.6640625" style="165" customWidth="1"/>
    <col min="9736" max="9736" width="8.88671875" style="165"/>
    <col min="9737" max="9737" width="11.88671875" style="165" customWidth="1"/>
    <col min="9738" max="9738" width="9.33203125" style="165" bestFit="1" customWidth="1"/>
    <col min="9739" max="9984" width="8.88671875" style="165"/>
    <col min="9985" max="9985" width="41" style="165" customWidth="1"/>
    <col min="9986" max="9987" width="12" style="165" customWidth="1"/>
    <col min="9988" max="9988" width="13.6640625" style="165" customWidth="1"/>
    <col min="9989" max="9990" width="12" style="165" customWidth="1"/>
    <col min="9991" max="9991" width="13.6640625" style="165" customWidth="1"/>
    <col min="9992" max="9992" width="8.88671875" style="165"/>
    <col min="9993" max="9993" width="11.88671875" style="165" customWidth="1"/>
    <col min="9994" max="9994" width="9.33203125" style="165" bestFit="1" customWidth="1"/>
    <col min="9995" max="10240" width="8.88671875" style="165"/>
    <col min="10241" max="10241" width="41" style="165" customWidth="1"/>
    <col min="10242" max="10243" width="12" style="165" customWidth="1"/>
    <col min="10244" max="10244" width="13.6640625" style="165" customWidth="1"/>
    <col min="10245" max="10246" width="12" style="165" customWidth="1"/>
    <col min="10247" max="10247" width="13.6640625" style="165" customWidth="1"/>
    <col min="10248" max="10248" width="8.88671875" style="165"/>
    <col min="10249" max="10249" width="11.88671875" style="165" customWidth="1"/>
    <col min="10250" max="10250" width="9.33203125" style="165" bestFit="1" customWidth="1"/>
    <col min="10251" max="10496" width="8.88671875" style="165"/>
    <col min="10497" max="10497" width="41" style="165" customWidth="1"/>
    <col min="10498" max="10499" width="12" style="165" customWidth="1"/>
    <col min="10500" max="10500" width="13.6640625" style="165" customWidth="1"/>
    <col min="10501" max="10502" width="12" style="165" customWidth="1"/>
    <col min="10503" max="10503" width="13.6640625" style="165" customWidth="1"/>
    <col min="10504" max="10504" width="8.88671875" style="165"/>
    <col min="10505" max="10505" width="11.88671875" style="165" customWidth="1"/>
    <col min="10506" max="10506" width="9.33203125" style="165" bestFit="1" customWidth="1"/>
    <col min="10507" max="10752" width="8.88671875" style="165"/>
    <col min="10753" max="10753" width="41" style="165" customWidth="1"/>
    <col min="10754" max="10755" width="12" style="165" customWidth="1"/>
    <col min="10756" max="10756" width="13.6640625" style="165" customWidth="1"/>
    <col min="10757" max="10758" width="12" style="165" customWidth="1"/>
    <col min="10759" max="10759" width="13.6640625" style="165" customWidth="1"/>
    <col min="10760" max="10760" width="8.88671875" style="165"/>
    <col min="10761" max="10761" width="11.88671875" style="165" customWidth="1"/>
    <col min="10762" max="10762" width="9.33203125" style="165" bestFit="1" customWidth="1"/>
    <col min="10763" max="11008" width="8.88671875" style="165"/>
    <col min="11009" max="11009" width="41" style="165" customWidth="1"/>
    <col min="11010" max="11011" width="12" style="165" customWidth="1"/>
    <col min="11012" max="11012" width="13.6640625" style="165" customWidth="1"/>
    <col min="11013" max="11014" width="12" style="165" customWidth="1"/>
    <col min="11015" max="11015" width="13.6640625" style="165" customWidth="1"/>
    <col min="11016" max="11016" width="8.88671875" style="165"/>
    <col min="11017" max="11017" width="11.88671875" style="165" customWidth="1"/>
    <col min="11018" max="11018" width="9.33203125" style="165" bestFit="1" customWidth="1"/>
    <col min="11019" max="11264" width="8.88671875" style="165"/>
    <col min="11265" max="11265" width="41" style="165" customWidth="1"/>
    <col min="11266" max="11267" width="12" style="165" customWidth="1"/>
    <col min="11268" max="11268" width="13.6640625" style="165" customWidth="1"/>
    <col min="11269" max="11270" width="12" style="165" customWidth="1"/>
    <col min="11271" max="11271" width="13.6640625" style="165" customWidth="1"/>
    <col min="11272" max="11272" width="8.88671875" style="165"/>
    <col min="11273" max="11273" width="11.88671875" style="165" customWidth="1"/>
    <col min="11274" max="11274" width="9.33203125" style="165" bestFit="1" customWidth="1"/>
    <col min="11275" max="11520" width="8.88671875" style="165"/>
    <col min="11521" max="11521" width="41" style="165" customWidth="1"/>
    <col min="11522" max="11523" width="12" style="165" customWidth="1"/>
    <col min="11524" max="11524" width="13.6640625" style="165" customWidth="1"/>
    <col min="11525" max="11526" width="12" style="165" customWidth="1"/>
    <col min="11527" max="11527" width="13.6640625" style="165" customWidth="1"/>
    <col min="11528" max="11528" width="8.88671875" style="165"/>
    <col min="11529" max="11529" width="11.88671875" style="165" customWidth="1"/>
    <col min="11530" max="11530" width="9.33203125" style="165" bestFit="1" customWidth="1"/>
    <col min="11531" max="11776" width="8.88671875" style="165"/>
    <col min="11777" max="11777" width="41" style="165" customWidth="1"/>
    <col min="11778" max="11779" width="12" style="165" customWidth="1"/>
    <col min="11780" max="11780" width="13.6640625" style="165" customWidth="1"/>
    <col min="11781" max="11782" width="12" style="165" customWidth="1"/>
    <col min="11783" max="11783" width="13.6640625" style="165" customWidth="1"/>
    <col min="11784" max="11784" width="8.88671875" style="165"/>
    <col min="11785" max="11785" width="11.88671875" style="165" customWidth="1"/>
    <col min="11786" max="11786" width="9.33203125" style="165" bestFit="1" customWidth="1"/>
    <col min="11787" max="12032" width="8.88671875" style="165"/>
    <col min="12033" max="12033" width="41" style="165" customWidth="1"/>
    <col min="12034" max="12035" width="12" style="165" customWidth="1"/>
    <col min="12036" max="12036" width="13.6640625" style="165" customWidth="1"/>
    <col min="12037" max="12038" width="12" style="165" customWidth="1"/>
    <col min="12039" max="12039" width="13.6640625" style="165" customWidth="1"/>
    <col min="12040" max="12040" width="8.88671875" style="165"/>
    <col min="12041" max="12041" width="11.88671875" style="165" customWidth="1"/>
    <col min="12042" max="12042" width="9.33203125" style="165" bestFit="1" customWidth="1"/>
    <col min="12043" max="12288" width="8.88671875" style="165"/>
    <col min="12289" max="12289" width="41" style="165" customWidth="1"/>
    <col min="12290" max="12291" width="12" style="165" customWidth="1"/>
    <col min="12292" max="12292" width="13.6640625" style="165" customWidth="1"/>
    <col min="12293" max="12294" width="12" style="165" customWidth="1"/>
    <col min="12295" max="12295" width="13.6640625" style="165" customWidth="1"/>
    <col min="12296" max="12296" width="8.88671875" style="165"/>
    <col min="12297" max="12297" width="11.88671875" style="165" customWidth="1"/>
    <col min="12298" max="12298" width="9.33203125" style="165" bestFit="1" customWidth="1"/>
    <col min="12299" max="12544" width="8.88671875" style="165"/>
    <col min="12545" max="12545" width="41" style="165" customWidth="1"/>
    <col min="12546" max="12547" width="12" style="165" customWidth="1"/>
    <col min="12548" max="12548" width="13.6640625" style="165" customWidth="1"/>
    <col min="12549" max="12550" width="12" style="165" customWidth="1"/>
    <col min="12551" max="12551" width="13.6640625" style="165" customWidth="1"/>
    <col min="12552" max="12552" width="8.88671875" style="165"/>
    <col min="12553" max="12553" width="11.88671875" style="165" customWidth="1"/>
    <col min="12554" max="12554" width="9.33203125" style="165" bestFit="1" customWidth="1"/>
    <col min="12555" max="12800" width="8.88671875" style="165"/>
    <col min="12801" max="12801" width="41" style="165" customWidth="1"/>
    <col min="12802" max="12803" width="12" style="165" customWidth="1"/>
    <col min="12804" max="12804" width="13.6640625" style="165" customWidth="1"/>
    <col min="12805" max="12806" width="12" style="165" customWidth="1"/>
    <col min="12807" max="12807" width="13.6640625" style="165" customWidth="1"/>
    <col min="12808" max="12808" width="8.88671875" style="165"/>
    <col min="12809" max="12809" width="11.88671875" style="165" customWidth="1"/>
    <col min="12810" max="12810" width="9.33203125" style="165" bestFit="1" customWidth="1"/>
    <col min="12811" max="13056" width="8.88671875" style="165"/>
    <col min="13057" max="13057" width="41" style="165" customWidth="1"/>
    <col min="13058" max="13059" width="12" style="165" customWidth="1"/>
    <col min="13060" max="13060" width="13.6640625" style="165" customWidth="1"/>
    <col min="13061" max="13062" width="12" style="165" customWidth="1"/>
    <col min="13063" max="13063" width="13.6640625" style="165" customWidth="1"/>
    <col min="13064" max="13064" width="8.88671875" style="165"/>
    <col min="13065" max="13065" width="11.88671875" style="165" customWidth="1"/>
    <col min="13066" max="13066" width="9.33203125" style="165" bestFit="1" customWidth="1"/>
    <col min="13067" max="13312" width="8.88671875" style="165"/>
    <col min="13313" max="13313" width="41" style="165" customWidth="1"/>
    <col min="13314" max="13315" width="12" style="165" customWidth="1"/>
    <col min="13316" max="13316" width="13.6640625" style="165" customWidth="1"/>
    <col min="13317" max="13318" width="12" style="165" customWidth="1"/>
    <col min="13319" max="13319" width="13.6640625" style="165" customWidth="1"/>
    <col min="13320" max="13320" width="8.88671875" style="165"/>
    <col min="13321" max="13321" width="11.88671875" style="165" customWidth="1"/>
    <col min="13322" max="13322" width="9.33203125" style="165" bestFit="1" customWidth="1"/>
    <col min="13323" max="13568" width="8.88671875" style="165"/>
    <col min="13569" max="13569" width="41" style="165" customWidth="1"/>
    <col min="13570" max="13571" width="12" style="165" customWidth="1"/>
    <col min="13572" max="13572" width="13.6640625" style="165" customWidth="1"/>
    <col min="13573" max="13574" width="12" style="165" customWidth="1"/>
    <col min="13575" max="13575" width="13.6640625" style="165" customWidth="1"/>
    <col min="13576" max="13576" width="8.88671875" style="165"/>
    <col min="13577" max="13577" width="11.88671875" style="165" customWidth="1"/>
    <col min="13578" max="13578" width="9.33203125" style="165" bestFit="1" customWidth="1"/>
    <col min="13579" max="13824" width="8.88671875" style="165"/>
    <col min="13825" max="13825" width="41" style="165" customWidth="1"/>
    <col min="13826" max="13827" width="12" style="165" customWidth="1"/>
    <col min="13828" max="13828" width="13.6640625" style="165" customWidth="1"/>
    <col min="13829" max="13830" width="12" style="165" customWidth="1"/>
    <col min="13831" max="13831" width="13.6640625" style="165" customWidth="1"/>
    <col min="13832" max="13832" width="8.88671875" style="165"/>
    <col min="13833" max="13833" width="11.88671875" style="165" customWidth="1"/>
    <col min="13834" max="13834" width="9.33203125" style="165" bestFit="1" customWidth="1"/>
    <col min="13835" max="14080" width="8.88671875" style="165"/>
    <col min="14081" max="14081" width="41" style="165" customWidth="1"/>
    <col min="14082" max="14083" width="12" style="165" customWidth="1"/>
    <col min="14084" max="14084" width="13.6640625" style="165" customWidth="1"/>
    <col min="14085" max="14086" width="12" style="165" customWidth="1"/>
    <col min="14087" max="14087" width="13.6640625" style="165" customWidth="1"/>
    <col min="14088" max="14088" width="8.88671875" style="165"/>
    <col min="14089" max="14089" width="11.88671875" style="165" customWidth="1"/>
    <col min="14090" max="14090" width="9.33203125" style="165" bestFit="1" customWidth="1"/>
    <col min="14091" max="14336" width="8.88671875" style="165"/>
    <col min="14337" max="14337" width="41" style="165" customWidth="1"/>
    <col min="14338" max="14339" width="12" style="165" customWidth="1"/>
    <col min="14340" max="14340" width="13.6640625" style="165" customWidth="1"/>
    <col min="14341" max="14342" width="12" style="165" customWidth="1"/>
    <col min="14343" max="14343" width="13.6640625" style="165" customWidth="1"/>
    <col min="14344" max="14344" width="8.88671875" style="165"/>
    <col min="14345" max="14345" width="11.88671875" style="165" customWidth="1"/>
    <col min="14346" max="14346" width="9.33203125" style="165" bestFit="1" customWidth="1"/>
    <col min="14347" max="14592" width="8.88671875" style="165"/>
    <col min="14593" max="14593" width="41" style="165" customWidth="1"/>
    <col min="14594" max="14595" width="12" style="165" customWidth="1"/>
    <col min="14596" max="14596" width="13.6640625" style="165" customWidth="1"/>
    <col min="14597" max="14598" width="12" style="165" customWidth="1"/>
    <col min="14599" max="14599" width="13.6640625" style="165" customWidth="1"/>
    <col min="14600" max="14600" width="8.88671875" style="165"/>
    <col min="14601" max="14601" width="11.88671875" style="165" customWidth="1"/>
    <col min="14602" max="14602" width="9.33203125" style="165" bestFit="1" customWidth="1"/>
    <col min="14603" max="14848" width="8.88671875" style="165"/>
    <col min="14849" max="14849" width="41" style="165" customWidth="1"/>
    <col min="14850" max="14851" width="12" style="165" customWidth="1"/>
    <col min="14852" max="14852" width="13.6640625" style="165" customWidth="1"/>
    <col min="14853" max="14854" width="12" style="165" customWidth="1"/>
    <col min="14855" max="14855" width="13.6640625" style="165" customWidth="1"/>
    <col min="14856" max="14856" width="8.88671875" style="165"/>
    <col min="14857" max="14857" width="11.88671875" style="165" customWidth="1"/>
    <col min="14858" max="14858" width="9.33203125" style="165" bestFit="1" customWidth="1"/>
    <col min="14859" max="15104" width="8.88671875" style="165"/>
    <col min="15105" max="15105" width="41" style="165" customWidth="1"/>
    <col min="15106" max="15107" width="12" style="165" customWidth="1"/>
    <col min="15108" max="15108" width="13.6640625" style="165" customWidth="1"/>
    <col min="15109" max="15110" width="12" style="165" customWidth="1"/>
    <col min="15111" max="15111" width="13.6640625" style="165" customWidth="1"/>
    <col min="15112" max="15112" width="8.88671875" style="165"/>
    <col min="15113" max="15113" width="11.88671875" style="165" customWidth="1"/>
    <col min="15114" max="15114" width="9.33203125" style="165" bestFit="1" customWidth="1"/>
    <col min="15115" max="15360" width="8.88671875" style="165"/>
    <col min="15361" max="15361" width="41" style="165" customWidth="1"/>
    <col min="15362" max="15363" width="12" style="165" customWidth="1"/>
    <col min="15364" max="15364" width="13.6640625" style="165" customWidth="1"/>
    <col min="15365" max="15366" width="12" style="165" customWidth="1"/>
    <col min="15367" max="15367" width="13.6640625" style="165" customWidth="1"/>
    <col min="15368" max="15368" width="8.88671875" style="165"/>
    <col min="15369" max="15369" width="11.88671875" style="165" customWidth="1"/>
    <col min="15370" max="15370" width="9.33203125" style="165" bestFit="1" customWidth="1"/>
    <col min="15371" max="15616" width="8.88671875" style="165"/>
    <col min="15617" max="15617" width="41" style="165" customWidth="1"/>
    <col min="15618" max="15619" width="12" style="165" customWidth="1"/>
    <col min="15620" max="15620" width="13.6640625" style="165" customWidth="1"/>
    <col min="15621" max="15622" width="12" style="165" customWidth="1"/>
    <col min="15623" max="15623" width="13.6640625" style="165" customWidth="1"/>
    <col min="15624" max="15624" width="8.88671875" style="165"/>
    <col min="15625" max="15625" width="11.88671875" style="165" customWidth="1"/>
    <col min="15626" max="15626" width="9.33203125" style="165" bestFit="1" customWidth="1"/>
    <col min="15627" max="15872" width="8.88671875" style="165"/>
    <col min="15873" max="15873" width="41" style="165" customWidth="1"/>
    <col min="15874" max="15875" width="12" style="165" customWidth="1"/>
    <col min="15876" max="15876" width="13.6640625" style="165" customWidth="1"/>
    <col min="15877" max="15878" width="12" style="165" customWidth="1"/>
    <col min="15879" max="15879" width="13.6640625" style="165" customWidth="1"/>
    <col min="15880" max="15880" width="8.88671875" style="165"/>
    <col min="15881" max="15881" width="11.88671875" style="165" customWidth="1"/>
    <col min="15882" max="15882" width="9.33203125" style="165" bestFit="1" customWidth="1"/>
    <col min="15883" max="16128" width="8.88671875" style="165"/>
    <col min="16129" max="16129" width="41" style="165" customWidth="1"/>
    <col min="16130" max="16131" width="12" style="165" customWidth="1"/>
    <col min="16132" max="16132" width="13.6640625" style="165" customWidth="1"/>
    <col min="16133" max="16134" width="12" style="165" customWidth="1"/>
    <col min="16135" max="16135" width="13.6640625" style="165" customWidth="1"/>
    <col min="16136" max="16136" width="8.88671875" style="165"/>
    <col min="16137" max="16137" width="11.88671875" style="165" customWidth="1"/>
    <col min="16138" max="16138" width="9.33203125" style="165" bestFit="1" customWidth="1"/>
    <col min="16139" max="16384" width="8.88671875" style="165"/>
  </cols>
  <sheetData>
    <row r="1" spans="1:33" s="148" customFormat="1" ht="22.5" customHeight="1" x14ac:dyDescent="0.4">
      <c r="A1" s="341" t="s">
        <v>150</v>
      </c>
      <c r="B1" s="341"/>
      <c r="C1" s="341"/>
      <c r="D1" s="341"/>
      <c r="E1" s="341"/>
      <c r="F1" s="341"/>
      <c r="G1" s="341"/>
      <c r="I1" s="185"/>
    </row>
    <row r="2" spans="1:33" s="148" customFormat="1" ht="22.5" customHeight="1" x14ac:dyDescent="0.35">
      <c r="A2" s="359" t="s">
        <v>151</v>
      </c>
      <c r="B2" s="359"/>
      <c r="C2" s="359"/>
      <c r="D2" s="359"/>
      <c r="E2" s="359"/>
      <c r="F2" s="359"/>
      <c r="G2" s="359"/>
      <c r="I2" s="185"/>
    </row>
    <row r="3" spans="1:33" s="151" customFormat="1" ht="18.75" customHeight="1" x14ac:dyDescent="0.35">
      <c r="A3" s="149"/>
      <c r="B3" s="149"/>
      <c r="C3" s="149"/>
      <c r="D3" s="149"/>
      <c r="E3" s="149"/>
      <c r="F3" s="149"/>
      <c r="G3" s="135" t="s">
        <v>84</v>
      </c>
      <c r="I3" s="186"/>
    </row>
    <row r="4" spans="1:33" s="151" customFormat="1" ht="66" customHeight="1" x14ac:dyDescent="0.2">
      <c r="A4" s="266"/>
      <c r="B4" s="267" t="s">
        <v>295</v>
      </c>
      <c r="C4" s="267" t="s">
        <v>296</v>
      </c>
      <c r="D4" s="280" t="s">
        <v>122</v>
      </c>
      <c r="E4" s="281" t="s">
        <v>298</v>
      </c>
      <c r="F4" s="281" t="s">
        <v>299</v>
      </c>
      <c r="G4" s="280" t="s">
        <v>122</v>
      </c>
    </row>
    <row r="5" spans="1:33" s="151" customFormat="1" ht="28.5" customHeight="1" x14ac:dyDescent="0.35">
      <c r="A5" s="187" t="s">
        <v>123</v>
      </c>
      <c r="B5" s="188">
        <v>1024426</v>
      </c>
      <c r="C5" s="188">
        <v>1247215</v>
      </c>
      <c r="D5" s="285">
        <f>ROUND(C5/B5*100,1)</f>
        <v>121.7</v>
      </c>
      <c r="E5" s="282">
        <v>338163</v>
      </c>
      <c r="F5" s="188">
        <v>459198</v>
      </c>
      <c r="G5" s="285">
        <f>ROUND(F5/E5*100,1)</f>
        <v>135.80000000000001</v>
      </c>
      <c r="I5" s="189"/>
      <c r="J5" s="189"/>
      <c r="K5" s="190"/>
      <c r="L5" s="190"/>
      <c r="M5" s="190"/>
      <c r="N5" s="190"/>
      <c r="O5" s="190"/>
      <c r="P5" s="190"/>
      <c r="Q5" s="190"/>
      <c r="R5" s="190"/>
      <c r="S5" s="190"/>
      <c r="T5" s="190"/>
    </row>
    <row r="6" spans="1:33" s="176" customFormat="1" ht="31.5" customHeight="1" x14ac:dyDescent="0.35">
      <c r="A6" s="191" t="s">
        <v>152</v>
      </c>
      <c r="B6" s="192">
        <v>886176</v>
      </c>
      <c r="C6" s="192">
        <f>SUM(C8:C26)</f>
        <v>1071131</v>
      </c>
      <c r="D6" s="285">
        <f>ROUND(C6/B6*100,1)</f>
        <v>120.9</v>
      </c>
      <c r="E6" s="283">
        <v>308907</v>
      </c>
      <c r="F6" s="192">
        <f>SUM(F8:F26)</f>
        <v>403727</v>
      </c>
      <c r="G6" s="285">
        <f>ROUND(F6/E6*100,1)</f>
        <v>130.69999999999999</v>
      </c>
      <c r="I6" s="186"/>
      <c r="J6" s="194"/>
      <c r="K6" s="194"/>
      <c r="L6" s="195"/>
      <c r="M6" s="195"/>
      <c r="N6" s="195"/>
      <c r="O6" s="195"/>
    </row>
    <row r="7" spans="1:33" s="176" customFormat="1" ht="21.6" customHeight="1" x14ac:dyDescent="0.35">
      <c r="A7" s="196" t="s">
        <v>153</v>
      </c>
      <c r="B7" s="197"/>
      <c r="C7" s="197"/>
      <c r="D7" s="198"/>
      <c r="E7" s="197"/>
      <c r="F7" s="197"/>
      <c r="G7" s="198"/>
      <c r="I7" s="186"/>
      <c r="J7" s="194"/>
      <c r="K7" s="195"/>
      <c r="L7" s="195"/>
      <c r="M7" s="195"/>
      <c r="N7" s="195"/>
      <c r="O7" s="195"/>
      <c r="AG7" s="176">
        <v>2501</v>
      </c>
    </row>
    <row r="8" spans="1:33" ht="36" customHeight="1" x14ac:dyDescent="0.35">
      <c r="A8" s="160" t="s">
        <v>89</v>
      </c>
      <c r="B8" s="199">
        <v>220748</v>
      </c>
      <c r="C8" s="162">
        <v>218195</v>
      </c>
      <c r="D8" s="286">
        <f t="shared" ref="D8:D26" si="0">ROUND(C8/B8*100,1)</f>
        <v>98.8</v>
      </c>
      <c r="E8" s="284">
        <v>91901</v>
      </c>
      <c r="F8" s="162">
        <v>85715</v>
      </c>
      <c r="G8" s="285">
        <f t="shared" ref="G8:G26" si="1">ROUND(F8/E8*100,1)</f>
        <v>93.3</v>
      </c>
      <c r="H8" s="172"/>
      <c r="I8" s="200"/>
      <c r="J8" s="194"/>
      <c r="K8" s="189"/>
      <c r="L8" s="189"/>
      <c r="M8" s="189"/>
      <c r="N8" s="189"/>
      <c r="O8" s="189"/>
    </row>
    <row r="9" spans="1:33" ht="39" customHeight="1" x14ac:dyDescent="0.35">
      <c r="A9" s="160" t="s">
        <v>90</v>
      </c>
      <c r="B9" s="199">
        <v>11006</v>
      </c>
      <c r="C9" s="162">
        <v>11709</v>
      </c>
      <c r="D9" s="286">
        <f t="shared" si="0"/>
        <v>106.4</v>
      </c>
      <c r="E9" s="284">
        <v>3594</v>
      </c>
      <c r="F9" s="162">
        <v>3989</v>
      </c>
      <c r="G9" s="285">
        <f t="shared" si="1"/>
        <v>111</v>
      </c>
      <c r="I9" s="200"/>
      <c r="J9" s="194"/>
    </row>
    <row r="10" spans="1:33" s="168" customFormat="1" ht="28.5" customHeight="1" x14ac:dyDescent="0.35">
      <c r="A10" s="160" t="s">
        <v>91</v>
      </c>
      <c r="B10" s="199">
        <v>128750</v>
      </c>
      <c r="C10" s="162">
        <v>166298</v>
      </c>
      <c r="D10" s="286">
        <f t="shared" si="0"/>
        <v>129.19999999999999</v>
      </c>
      <c r="E10" s="284">
        <v>45341</v>
      </c>
      <c r="F10" s="162">
        <v>61342</v>
      </c>
      <c r="G10" s="285">
        <f t="shared" si="1"/>
        <v>135.30000000000001</v>
      </c>
      <c r="I10" s="200"/>
      <c r="J10" s="194"/>
      <c r="K10" s="165"/>
    </row>
    <row r="11" spans="1:33" ht="42" customHeight="1" x14ac:dyDescent="0.35">
      <c r="A11" s="160" t="s">
        <v>92</v>
      </c>
      <c r="B11" s="199">
        <v>22450</v>
      </c>
      <c r="C11" s="162">
        <v>22893</v>
      </c>
      <c r="D11" s="286">
        <f t="shared" si="0"/>
        <v>102</v>
      </c>
      <c r="E11" s="284">
        <v>4400</v>
      </c>
      <c r="F11" s="162">
        <v>5015</v>
      </c>
      <c r="G11" s="285">
        <f t="shared" si="1"/>
        <v>114</v>
      </c>
      <c r="I11" s="200"/>
      <c r="J11" s="194"/>
    </row>
    <row r="12" spans="1:33" ht="42" customHeight="1" x14ac:dyDescent="0.35">
      <c r="A12" s="160" t="s">
        <v>93</v>
      </c>
      <c r="B12" s="199">
        <v>8888</v>
      </c>
      <c r="C12" s="162">
        <v>8651</v>
      </c>
      <c r="D12" s="286">
        <f t="shared" si="0"/>
        <v>97.3</v>
      </c>
      <c r="E12" s="284">
        <v>2763</v>
      </c>
      <c r="F12" s="162">
        <v>3014</v>
      </c>
      <c r="G12" s="285">
        <f t="shared" si="1"/>
        <v>109.1</v>
      </c>
      <c r="I12" s="200"/>
      <c r="J12" s="194"/>
    </row>
    <row r="13" spans="1:33" ht="30.75" customHeight="1" x14ac:dyDescent="0.35">
      <c r="A13" s="160" t="s">
        <v>94</v>
      </c>
      <c r="B13" s="199">
        <v>25330</v>
      </c>
      <c r="C13" s="162">
        <v>33985</v>
      </c>
      <c r="D13" s="286">
        <f t="shared" si="0"/>
        <v>134.19999999999999</v>
      </c>
      <c r="E13" s="284">
        <v>8680</v>
      </c>
      <c r="F13" s="162">
        <v>12431</v>
      </c>
      <c r="G13" s="285">
        <f t="shared" si="1"/>
        <v>143.19999999999999</v>
      </c>
      <c r="I13" s="200"/>
      <c r="J13" s="194"/>
    </row>
    <row r="14" spans="1:33" ht="41.25" customHeight="1" x14ac:dyDescent="0.35">
      <c r="A14" s="160" t="s">
        <v>95</v>
      </c>
      <c r="B14" s="199">
        <v>136003</v>
      </c>
      <c r="C14" s="162">
        <v>190916</v>
      </c>
      <c r="D14" s="286">
        <f t="shared" si="0"/>
        <v>140.4</v>
      </c>
      <c r="E14" s="284">
        <v>44896</v>
      </c>
      <c r="F14" s="162">
        <v>72998</v>
      </c>
      <c r="G14" s="285">
        <f t="shared" si="1"/>
        <v>162.6</v>
      </c>
      <c r="I14" s="200"/>
      <c r="J14" s="194"/>
    </row>
    <row r="15" spans="1:33" ht="41.25" customHeight="1" x14ac:dyDescent="0.35">
      <c r="A15" s="160" t="s">
        <v>96</v>
      </c>
      <c r="B15" s="199">
        <v>41856</v>
      </c>
      <c r="C15" s="162">
        <v>52200</v>
      </c>
      <c r="D15" s="286">
        <f t="shared" si="0"/>
        <v>124.7</v>
      </c>
      <c r="E15" s="284">
        <v>13499</v>
      </c>
      <c r="F15" s="162">
        <v>20026</v>
      </c>
      <c r="G15" s="285">
        <f t="shared" si="1"/>
        <v>148.4</v>
      </c>
      <c r="I15" s="200"/>
      <c r="J15" s="194"/>
    </row>
    <row r="16" spans="1:33" ht="41.25" customHeight="1" x14ac:dyDescent="0.35">
      <c r="A16" s="160" t="s">
        <v>97</v>
      </c>
      <c r="B16" s="199">
        <v>20448</v>
      </c>
      <c r="C16" s="162">
        <v>38231</v>
      </c>
      <c r="D16" s="286">
        <f t="shared" si="0"/>
        <v>187</v>
      </c>
      <c r="E16" s="284">
        <v>6296</v>
      </c>
      <c r="F16" s="162">
        <v>13491</v>
      </c>
      <c r="G16" s="285">
        <f t="shared" si="1"/>
        <v>214.3</v>
      </c>
      <c r="I16" s="200"/>
      <c r="J16" s="194"/>
    </row>
    <row r="17" spans="1:10" ht="28.5" customHeight="1" x14ac:dyDescent="0.35">
      <c r="A17" s="160" t="s">
        <v>98</v>
      </c>
      <c r="B17" s="199">
        <v>10797</v>
      </c>
      <c r="C17" s="162">
        <v>15087</v>
      </c>
      <c r="D17" s="286">
        <f t="shared" si="0"/>
        <v>139.69999999999999</v>
      </c>
      <c r="E17" s="284">
        <v>3413</v>
      </c>
      <c r="F17" s="162">
        <v>6108</v>
      </c>
      <c r="G17" s="285">
        <f t="shared" si="1"/>
        <v>179</v>
      </c>
      <c r="I17" s="200"/>
      <c r="J17" s="194"/>
    </row>
    <row r="18" spans="1:10" ht="30.75" customHeight="1" x14ac:dyDescent="0.35">
      <c r="A18" s="160" t="s">
        <v>99</v>
      </c>
      <c r="B18" s="199">
        <v>19990</v>
      </c>
      <c r="C18" s="162">
        <v>23381</v>
      </c>
      <c r="D18" s="286">
        <f t="shared" si="0"/>
        <v>117</v>
      </c>
      <c r="E18" s="284">
        <v>6620</v>
      </c>
      <c r="F18" s="162">
        <v>9554</v>
      </c>
      <c r="G18" s="285">
        <f t="shared" si="1"/>
        <v>144.30000000000001</v>
      </c>
      <c r="I18" s="200"/>
      <c r="J18" s="194"/>
    </row>
    <row r="19" spans="1:10" ht="30.75" customHeight="1" x14ac:dyDescent="0.35">
      <c r="A19" s="160" t="s">
        <v>100</v>
      </c>
      <c r="B19" s="199">
        <v>7312</v>
      </c>
      <c r="C19" s="162">
        <v>9970</v>
      </c>
      <c r="D19" s="286">
        <f t="shared" si="0"/>
        <v>136.4</v>
      </c>
      <c r="E19" s="284">
        <v>2428</v>
      </c>
      <c r="F19" s="162">
        <v>3856</v>
      </c>
      <c r="G19" s="285">
        <f t="shared" si="1"/>
        <v>158.80000000000001</v>
      </c>
      <c r="I19" s="200"/>
      <c r="J19" s="194"/>
    </row>
    <row r="20" spans="1:10" ht="39" customHeight="1" x14ac:dyDescent="0.35">
      <c r="A20" s="160" t="s">
        <v>101</v>
      </c>
      <c r="B20" s="199">
        <v>16571</v>
      </c>
      <c r="C20" s="162">
        <v>21852</v>
      </c>
      <c r="D20" s="286">
        <f t="shared" si="0"/>
        <v>131.9</v>
      </c>
      <c r="E20" s="284">
        <v>5460</v>
      </c>
      <c r="F20" s="162">
        <v>8457</v>
      </c>
      <c r="G20" s="285">
        <f t="shared" si="1"/>
        <v>154.9</v>
      </c>
      <c r="I20" s="200"/>
      <c r="J20" s="194"/>
    </row>
    <row r="21" spans="1:10" ht="39.75" customHeight="1" x14ac:dyDescent="0.35">
      <c r="A21" s="160" t="s">
        <v>102</v>
      </c>
      <c r="B21" s="199">
        <v>18381</v>
      </c>
      <c r="C21" s="162">
        <v>27208</v>
      </c>
      <c r="D21" s="286">
        <f t="shared" si="0"/>
        <v>148</v>
      </c>
      <c r="E21" s="284">
        <v>6090</v>
      </c>
      <c r="F21" s="162">
        <v>10849</v>
      </c>
      <c r="G21" s="285">
        <f t="shared" si="1"/>
        <v>178.1</v>
      </c>
      <c r="I21" s="200"/>
      <c r="J21" s="194"/>
    </row>
    <row r="22" spans="1:10" ht="44.25" customHeight="1" x14ac:dyDescent="0.35">
      <c r="A22" s="160" t="s">
        <v>103</v>
      </c>
      <c r="B22" s="199">
        <v>119994</v>
      </c>
      <c r="C22" s="162">
        <v>133467</v>
      </c>
      <c r="D22" s="286">
        <f t="shared" si="0"/>
        <v>111.2</v>
      </c>
      <c r="E22" s="284">
        <v>38791</v>
      </c>
      <c r="F22" s="162">
        <v>50116</v>
      </c>
      <c r="G22" s="285">
        <f t="shared" si="1"/>
        <v>129.19999999999999</v>
      </c>
      <c r="I22" s="200"/>
      <c r="J22" s="194"/>
    </row>
    <row r="23" spans="1:10" ht="31.5" customHeight="1" x14ac:dyDescent="0.35">
      <c r="A23" s="160" t="s">
        <v>104</v>
      </c>
      <c r="B23" s="199">
        <v>24307</v>
      </c>
      <c r="C23" s="162">
        <v>26871</v>
      </c>
      <c r="D23" s="286">
        <f t="shared" si="0"/>
        <v>110.5</v>
      </c>
      <c r="E23" s="284">
        <v>7051</v>
      </c>
      <c r="F23" s="162">
        <v>8954</v>
      </c>
      <c r="G23" s="285">
        <f t="shared" si="1"/>
        <v>127</v>
      </c>
      <c r="I23" s="200"/>
      <c r="J23" s="194"/>
    </row>
    <row r="24" spans="1:10" ht="42" customHeight="1" x14ac:dyDescent="0.35">
      <c r="A24" s="160" t="s">
        <v>105</v>
      </c>
      <c r="B24" s="199">
        <v>39870</v>
      </c>
      <c r="C24" s="162">
        <v>53128</v>
      </c>
      <c r="D24" s="286">
        <f t="shared" si="0"/>
        <v>133.30000000000001</v>
      </c>
      <c r="E24" s="284">
        <v>13038</v>
      </c>
      <c r="F24" s="162">
        <v>21120</v>
      </c>
      <c r="G24" s="285">
        <f t="shared" si="1"/>
        <v>162</v>
      </c>
      <c r="I24" s="200"/>
      <c r="J24" s="194"/>
    </row>
    <row r="25" spans="1:10" ht="42" customHeight="1" x14ac:dyDescent="0.35">
      <c r="A25" s="160" t="s">
        <v>106</v>
      </c>
      <c r="B25" s="199">
        <v>4847</v>
      </c>
      <c r="C25" s="162">
        <v>6151</v>
      </c>
      <c r="D25" s="286">
        <f t="shared" si="0"/>
        <v>126.9</v>
      </c>
      <c r="E25" s="284">
        <v>1635</v>
      </c>
      <c r="F25" s="162">
        <v>2354</v>
      </c>
      <c r="G25" s="285">
        <f t="shared" si="1"/>
        <v>144</v>
      </c>
      <c r="I25" s="200"/>
      <c r="J25" s="194"/>
    </row>
    <row r="26" spans="1:10" ht="29.25" customHeight="1" x14ac:dyDescent="0.35">
      <c r="A26" s="160" t="s">
        <v>107</v>
      </c>
      <c r="B26" s="199">
        <v>8628</v>
      </c>
      <c r="C26" s="162">
        <v>10938</v>
      </c>
      <c r="D26" s="286">
        <f t="shared" si="0"/>
        <v>126.8</v>
      </c>
      <c r="E26" s="284">
        <v>3011</v>
      </c>
      <c r="F26" s="162">
        <v>4338</v>
      </c>
      <c r="G26" s="285">
        <f t="shared" si="1"/>
        <v>144.1</v>
      </c>
      <c r="I26" s="200"/>
      <c r="J26" s="194"/>
    </row>
    <row r="27" spans="1:10" x14ac:dyDescent="0.35">
      <c r="A27" s="169"/>
      <c r="B27" s="166"/>
      <c r="F27" s="201"/>
      <c r="I27" s="165"/>
    </row>
    <row r="28" spans="1:10" x14ac:dyDescent="0.35">
      <c r="A28" s="169"/>
      <c r="B28" s="169"/>
      <c r="F28" s="186"/>
      <c r="I28" s="165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33</vt:i4>
      </vt:variant>
    </vt:vector>
  </HeadingPairs>
  <TitlesOfParts>
    <vt:vector size="5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Процевська Тетяна Анатоліївна</cp:lastModifiedBy>
  <cp:lastPrinted>2021-01-14T10:57:17Z</cp:lastPrinted>
  <dcterms:created xsi:type="dcterms:W3CDTF">2020-12-10T10:35:03Z</dcterms:created>
  <dcterms:modified xsi:type="dcterms:W3CDTF">2021-01-20T13:22:23Z</dcterms:modified>
</cp:coreProperties>
</file>